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45" windowWidth="9885" windowHeight="8100" activeTab="1"/>
  </bookViews>
  <sheets>
    <sheet name="H27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0">'10月1日'!$A$1:$G$25</definedName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<sst xmlns="http://schemas.openxmlformats.org/spreadsheetml/2006/main" count="544" uniqueCount="68">
  <si>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</si>
  <si>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</si>
  <si>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</si>
  <si>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</si>
  <si>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</si>
  <si>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</si>
  <si>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</si>
  <si>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</si>
  <si>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</si>
  <si>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</si>
  <si>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</si>
  <si>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</si>
  <si>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</si>
  <si>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</si>
  <si>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</si>
  <si>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</si>
  <si>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</si>
  <si>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</si>
  <si>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</si>
  <si>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</si>
  <si>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</si>
  <si>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</si>
  <si>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</si>
  <si>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</si>
  <si>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</si>
  <si>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</si>
  <si>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</si>
  <si>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</si>
  <si>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</si>
  <si>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</si>
  <si>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</si>
  <si>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</si>
  <si>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</si>
  <si>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</si>
  <si>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</si>
  <si>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</si>
  <si>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</si>
  <si>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</si>
  <si>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</si>
  <si>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</si>
  <si>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</si>
  <si>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</si>
  <si>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</si>
  <si>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</si>
  <si>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</si>
  <si>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</si>
  <si>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</si>
  <si>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徳島市地区別住民基本台帳人口・世帯数（平成２７年）</t>
  </si>
  <si>
    <t>世帯数</t>
  </si>
  <si>
    <t>男</t>
  </si>
  <si>
    <t>女</t>
  </si>
  <si>
    <t xml:space="preserve">計                                                </t>
  </si>
  <si>
    <t>内　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</si>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</sst>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  <numFmt numFmtId="185" formatCode="#,##0_ "/>
    <numFmt numFmtId="186" formatCode="0_);[Red]\(0\)"/>
    <numFmt numFmtId="18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6" fontId="0" fillId="0" borderId="0" xfId="0" applyNumberFormat="1" applyAlignment="1">
      <alignment/>
    </xf>
    <xf numFmtId="0" fontId="6" fillId="0" borderId="0" xfId="0" applyFont="1" applyAlignment="1">
      <alignment/>
    </xf>
    <xf numFmtId="57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60" applyFont="1" applyFill="1" applyBorder="1" applyAlignment="1">
      <alignment horizontal="center" wrapText="1"/>
      <protection/>
    </xf>
    <xf numFmtId="57" fontId="3" fillId="0" borderId="23" xfId="60" applyNumberFormat="1" applyFont="1" applyFill="1" applyBorder="1" applyAlignment="1">
      <alignment horizontal="center" wrapText="1"/>
      <protection/>
    </xf>
    <xf numFmtId="187" fontId="0" fillId="0" borderId="0" xfId="0" applyNumberFormat="1" applyAlignment="1">
      <alignment/>
    </xf>
    <xf numFmtId="0" fontId="3" fillId="0" borderId="0" xfId="60" applyFont="1" applyFill="1" applyBorder="1" applyAlignment="1">
      <alignment horizontal="center" vertical="center" wrapText="1"/>
      <protection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C56" sqref="C56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2939</v>
      </c>
      <c r="D4" s="36">
        <f>'2月1日'!B2</f>
        <v>2928</v>
      </c>
      <c r="E4" s="36">
        <f>'3月1日'!$B2</f>
        <v>2929</v>
      </c>
      <c r="F4" s="36">
        <f>'4月1日'!$B$2</f>
        <v>2911</v>
      </c>
      <c r="G4" s="36">
        <f>'5月1日'!$B$2</f>
        <v>2909</v>
      </c>
      <c r="H4" s="36">
        <f>'6月1日'!$B$2</f>
        <v>2918</v>
      </c>
      <c r="I4" s="36">
        <f>'7月1日'!$B$2</f>
        <v>2926</v>
      </c>
      <c r="J4" s="36">
        <f>'8月1日'!$B$2</f>
        <v>2919</v>
      </c>
      <c r="K4" s="36">
        <f>'9月1日'!$B$2</f>
        <v>2919</v>
      </c>
      <c r="L4" s="36">
        <f>'10月1日'!$B$2</f>
        <v>2932</v>
      </c>
      <c r="M4" s="36">
        <f>'11月1日'!$B$2</f>
        <v>2940</v>
      </c>
      <c r="N4" s="37">
        <f>'12月1日'!$B$2</f>
        <v>2938</v>
      </c>
    </row>
    <row r="5" spans="1:14" ht="13.5" customHeight="1">
      <c r="A5" s="17"/>
      <c r="B5" s="4" t="s">
        <v>9</v>
      </c>
      <c r="C5" s="6">
        <f>'1月1日'!$C$2</f>
        <v>2652</v>
      </c>
      <c r="D5" s="6">
        <f>'2月1日'!C2</f>
        <v>2646</v>
      </c>
      <c r="E5" s="6">
        <f>'3月1日'!$C$2</f>
        <v>2641</v>
      </c>
      <c r="F5" s="6">
        <f>'4月1日'!$C$2</f>
        <v>2631</v>
      </c>
      <c r="G5" s="6">
        <f>'5月1日'!$C$2</f>
        <v>2630</v>
      </c>
      <c r="H5" s="6">
        <f>'6月1日'!$C$2</f>
        <v>2635</v>
      </c>
      <c r="I5" s="6">
        <f>'7月1日'!$C$2</f>
        <v>2637</v>
      </c>
      <c r="J5" s="6">
        <f>'8月1日'!$C$2</f>
        <v>2625</v>
      </c>
      <c r="K5" s="6">
        <f>'9月1日'!$C$2</f>
        <v>2621</v>
      </c>
      <c r="L5" s="6">
        <f>'10月1日'!$C$2</f>
        <v>2628</v>
      </c>
      <c r="M5" s="6">
        <f>'11月1日'!$C$2</f>
        <v>2634</v>
      </c>
      <c r="N5" s="18">
        <f>'12月1日'!$C$2</f>
        <v>2638</v>
      </c>
    </row>
    <row r="6" spans="1:14" ht="13.5" customHeight="1">
      <c r="A6" s="17"/>
      <c r="B6" s="4" t="s">
        <v>10</v>
      </c>
      <c r="C6" s="6">
        <f>'1月1日'!$D$2</f>
        <v>3152</v>
      </c>
      <c r="D6" s="6">
        <f>'2月1日'!$D2</f>
        <v>3143</v>
      </c>
      <c r="E6" s="6">
        <f>'3月1日'!$D$2</f>
        <v>3143</v>
      </c>
      <c r="F6" s="6">
        <f>'4月1日'!$D$2</f>
        <v>3122</v>
      </c>
      <c r="G6" s="6">
        <f>'5月1日'!$D$2</f>
        <v>3120</v>
      </c>
      <c r="H6" s="6">
        <f>'6月1日'!$D$2</f>
        <v>3122</v>
      </c>
      <c r="I6" s="6">
        <f>'7月1日'!$D$2</f>
        <v>3126</v>
      </c>
      <c r="J6" s="6">
        <f>'8月1日'!$D$2</f>
        <v>3122</v>
      </c>
      <c r="K6" s="6">
        <f>'9月1日'!$D$2</f>
        <v>3118</v>
      </c>
      <c r="L6" s="6">
        <f>'10月1日'!$D$2</f>
        <v>3132</v>
      </c>
      <c r="M6" s="6">
        <f>'11月1日'!$D$2</f>
        <v>3130</v>
      </c>
      <c r="N6" s="18">
        <f>'12月1日'!$D$2</f>
        <v>3132</v>
      </c>
    </row>
    <row r="7" spans="1:14" ht="13.5" customHeight="1">
      <c r="A7" s="17"/>
      <c r="B7" s="4" t="s">
        <v>11</v>
      </c>
      <c r="C7" s="34">
        <f>'1月1日'!$E$2</f>
        <v>5804</v>
      </c>
      <c r="D7" s="34">
        <f>'2月1日'!$E$2</f>
        <v>5789</v>
      </c>
      <c r="E7" s="34">
        <f>'3月1日'!$E$2</f>
        <v>5784</v>
      </c>
      <c r="F7" s="34">
        <f>'4月1日'!$E$2</f>
        <v>5753</v>
      </c>
      <c r="G7" s="34">
        <f>'5月1日'!$E$2</f>
        <v>5750</v>
      </c>
      <c r="H7" s="34">
        <f>'6月1日'!$E$2</f>
        <v>5757</v>
      </c>
      <c r="I7" s="34">
        <f>'7月1日'!$E$2</f>
        <v>5763</v>
      </c>
      <c r="J7" s="34">
        <f>'8月1日'!$E$2</f>
        <v>5747</v>
      </c>
      <c r="K7" s="34">
        <f>'9月1日'!$E$2</f>
        <v>5739</v>
      </c>
      <c r="L7" s="34">
        <f>'10月1日'!$E$2</f>
        <v>5760</v>
      </c>
      <c r="M7" s="34">
        <f>'11月1日'!$E$2</f>
        <v>5764</v>
      </c>
      <c r="N7" s="35">
        <f>'12月1日'!$E$2</f>
        <v>5770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3582.716049382716</v>
      </c>
      <c r="D9" s="22">
        <f>'2月1日'!$G$2</f>
        <v>3573.4567901234564</v>
      </c>
      <c r="E9" s="22">
        <f>'3月1日'!$G$2</f>
        <v>3570.37037037037</v>
      </c>
      <c r="F9" s="22">
        <f>'4月1日'!$G$2</f>
        <v>3551.234567901234</v>
      </c>
      <c r="G9" s="22">
        <f>'5月1日'!$G$2</f>
        <v>3549.3827160493825</v>
      </c>
      <c r="H9" s="22">
        <f>'6月1日'!$G$2</f>
        <v>3553.7037037037035</v>
      </c>
      <c r="I9" s="22">
        <f>'7月1日'!$G$2</f>
        <v>3557.4074074074074</v>
      </c>
      <c r="J9" s="22">
        <f>'8月1日'!$G$2</f>
        <v>3547.5308641975307</v>
      </c>
      <c r="K9" s="22">
        <f>'9月1日'!$G$2</f>
        <v>3542.592592592592</v>
      </c>
      <c r="L9" s="22">
        <f>'10月1日'!$G$2</f>
        <v>3555.555555555555</v>
      </c>
      <c r="M9" s="22">
        <f>'11月1日'!$G$2</f>
        <v>3558.0246913580245</v>
      </c>
      <c r="N9" s="23">
        <f>'12月1日'!$G$2</f>
        <v>3561.728395061728</v>
      </c>
    </row>
    <row r="10" spans="1:14" ht="13.5" customHeight="1">
      <c r="A10" s="15" t="s">
        <v>17</v>
      </c>
      <c r="B10" s="16" t="s">
        <v>8</v>
      </c>
      <c r="C10" s="36">
        <f>'1月1日'!$B$3</f>
        <v>1097</v>
      </c>
      <c r="D10" s="36">
        <f>'2月1日'!$B$3</f>
        <v>1092</v>
      </c>
      <c r="E10" s="36">
        <f>'3月1日'!$B$3</f>
        <v>1082</v>
      </c>
      <c r="F10" s="36">
        <f>'4月1日'!$B$3</f>
        <v>1070</v>
      </c>
      <c r="G10" s="36">
        <f>'5月1日'!$B$3</f>
        <v>1069</v>
      </c>
      <c r="H10" s="36">
        <f>'6月1日'!$B$3</f>
        <v>1064</v>
      </c>
      <c r="I10" s="36">
        <f>'7月1日'!$B$3</f>
        <v>1064</v>
      </c>
      <c r="J10" s="36">
        <f>'8月1日'!$B$3</f>
        <v>1060</v>
      </c>
      <c r="K10" s="36">
        <f>'9月1日'!$B$3</f>
        <v>1060</v>
      </c>
      <c r="L10" s="36">
        <f>'10月1日'!$B$3</f>
        <v>1057</v>
      </c>
      <c r="M10" s="36">
        <f>'11月1日'!$B$3</f>
        <v>1056</v>
      </c>
      <c r="N10" s="37">
        <f>'12月1日'!$B$3</f>
        <v>1057</v>
      </c>
    </row>
    <row r="11" spans="1:14" ht="13.5" customHeight="1">
      <c r="A11" s="17"/>
      <c r="B11" s="4" t="s">
        <v>9</v>
      </c>
      <c r="C11" s="6">
        <f>'1月1日'!$C$3</f>
        <v>1047</v>
      </c>
      <c r="D11" s="6">
        <f>'2月1日'!$C$3</f>
        <v>1043</v>
      </c>
      <c r="E11" s="6">
        <f>'3月1日'!$C$3</f>
        <v>1034</v>
      </c>
      <c r="F11" s="6">
        <f>'4月1日'!$C$3</f>
        <v>1021</v>
      </c>
      <c r="G11" s="6">
        <f>'5月1日'!$C$3</f>
        <v>1018</v>
      </c>
      <c r="H11" s="6">
        <f>'6月1日'!$C$3</f>
        <v>1017</v>
      </c>
      <c r="I11" s="6">
        <f>'7月1日'!$C$3</f>
        <v>1018</v>
      </c>
      <c r="J11" s="6">
        <f>'8月1日'!$C$3</f>
        <v>1017</v>
      </c>
      <c r="K11" s="6">
        <f>'9月1日'!$C$3</f>
        <v>1015</v>
      </c>
      <c r="L11" s="6">
        <f>'10月1日'!$C$3</f>
        <v>1014</v>
      </c>
      <c r="M11" s="6">
        <f>'11月1日'!$C$3</f>
        <v>1012</v>
      </c>
      <c r="N11" s="18">
        <f>'12月1日'!$C$3</f>
        <v>1013</v>
      </c>
    </row>
    <row r="12" spans="1:14" ht="13.5" customHeight="1">
      <c r="A12" s="17"/>
      <c r="B12" s="4" t="s">
        <v>10</v>
      </c>
      <c r="C12" s="6">
        <f>'1月1日'!$D$3</f>
        <v>1192</v>
      </c>
      <c r="D12" s="6">
        <f>'2月1日'!$D$3</f>
        <v>1190</v>
      </c>
      <c r="E12" s="6">
        <f>'3月1日'!$D$3</f>
        <v>1185</v>
      </c>
      <c r="F12" s="6">
        <f>'4月1日'!$D$3</f>
        <v>1178</v>
      </c>
      <c r="G12" s="6">
        <f>'5月1日'!$D$3</f>
        <v>1172</v>
      </c>
      <c r="H12" s="6">
        <f>'6月1日'!$D$3</f>
        <v>1170</v>
      </c>
      <c r="I12" s="6">
        <f>'7月1日'!$D$3</f>
        <v>1167</v>
      </c>
      <c r="J12" s="6">
        <f>'8月1日'!$D$3</f>
        <v>1164</v>
      </c>
      <c r="K12" s="6">
        <f>'9月1日'!$D$3</f>
        <v>1164</v>
      </c>
      <c r="L12" s="6">
        <f>'10月1日'!$D$3</f>
        <v>1159</v>
      </c>
      <c r="M12" s="6">
        <f>'11月1日'!$D$3</f>
        <v>1157</v>
      </c>
      <c r="N12" s="18">
        <f>'12月1日'!$D$3</f>
        <v>1158</v>
      </c>
    </row>
    <row r="13" spans="1:14" ht="13.5" customHeight="1">
      <c r="A13" s="17"/>
      <c r="B13" s="4" t="s">
        <v>11</v>
      </c>
      <c r="C13" s="34">
        <f>'1月1日'!$E$3</f>
        <v>2239</v>
      </c>
      <c r="D13" s="34">
        <f>'2月1日'!$E$3</f>
        <v>2233</v>
      </c>
      <c r="E13" s="34">
        <f>'3月1日'!$E$3</f>
        <v>2219</v>
      </c>
      <c r="F13" s="34">
        <f>'4月1日'!$E$3</f>
        <v>2199</v>
      </c>
      <c r="G13" s="34">
        <f>'5月1日'!$E$3</f>
        <v>2190</v>
      </c>
      <c r="H13" s="34">
        <f>'6月1日'!$E$3</f>
        <v>2187</v>
      </c>
      <c r="I13" s="34">
        <f>'7月1日'!$E$3</f>
        <v>2185</v>
      </c>
      <c r="J13" s="34">
        <f>'8月1日'!$E$3</f>
        <v>2181</v>
      </c>
      <c r="K13" s="34">
        <f>'9月1日'!$E$3</f>
        <v>2179</v>
      </c>
      <c r="L13" s="34">
        <f>'10月1日'!$E$3</f>
        <v>2173</v>
      </c>
      <c r="M13" s="34">
        <f>'11月1日'!$E$3</f>
        <v>2169</v>
      </c>
      <c r="N13" s="35">
        <f>'12月1日'!$E$3</f>
        <v>2171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1964.0350877192984</v>
      </c>
      <c r="D15" s="22">
        <f>'2月1日'!$G$3</f>
        <v>1958.7719298245615</v>
      </c>
      <c r="E15" s="22">
        <f>'3月1日'!$G$3</f>
        <v>1946.4912280701756</v>
      </c>
      <c r="F15" s="22">
        <f>'4月1日'!$G$3</f>
        <v>1928.9473684210527</v>
      </c>
      <c r="G15" s="22">
        <f>'5月1日'!$G$3</f>
        <v>1921.0526315789475</v>
      </c>
      <c r="H15" s="22">
        <f>'6月1日'!$G$3</f>
        <v>1918.4210526315792</v>
      </c>
      <c r="I15" s="22">
        <f>'7月1日'!$G$3</f>
        <v>1916.6666666666667</v>
      </c>
      <c r="J15" s="22">
        <f>'8月1日'!$G$3</f>
        <v>1913.1578947368423</v>
      </c>
      <c r="K15" s="22">
        <f>'9月1日'!$G$3</f>
        <v>1911.40350877193</v>
      </c>
      <c r="L15" s="22">
        <f>'10月1日'!$G$3</f>
        <v>1906.1403508771932</v>
      </c>
      <c r="M15" s="22">
        <f>'11月1日'!$G$3</f>
        <v>1902.6315789473686</v>
      </c>
      <c r="N15" s="23">
        <f>'12月1日'!$G$3</f>
        <v>1904.3859649122808</v>
      </c>
    </row>
    <row r="16" spans="1:14" ht="13.5" customHeight="1">
      <c r="A16" s="15" t="s">
        <v>1</v>
      </c>
      <c r="B16" s="16" t="s">
        <v>8</v>
      </c>
      <c r="C16" s="36">
        <f>'1月1日'!$B$4</f>
        <v>1130</v>
      </c>
      <c r="D16" s="36">
        <f>'2月1日'!$B$4</f>
        <v>1128</v>
      </c>
      <c r="E16" s="36">
        <f>'3月1日'!$B$4</f>
        <v>1130</v>
      </c>
      <c r="F16" s="36">
        <f>'4月1日'!$B$4</f>
        <v>1135</v>
      </c>
      <c r="G16" s="36">
        <f>'5月1日'!$B$4</f>
        <v>1137</v>
      </c>
      <c r="H16" s="36">
        <f>'6月1日'!$B$4</f>
        <v>1142</v>
      </c>
      <c r="I16" s="36">
        <f>'7月1日'!$B$4</f>
        <v>1138</v>
      </c>
      <c r="J16" s="36">
        <f>'8月1日'!$B$4</f>
        <v>1136</v>
      </c>
      <c r="K16" s="36">
        <f>'9月1日'!$B$4</f>
        <v>1136</v>
      </c>
      <c r="L16" s="36">
        <f>'10月1日'!$B$4</f>
        <v>1140</v>
      </c>
      <c r="M16" s="36">
        <f>'11月1日'!$B$4</f>
        <v>1134</v>
      </c>
      <c r="N16" s="37">
        <f>'12月1日'!$B$4</f>
        <v>1137</v>
      </c>
    </row>
    <row r="17" spans="1:14" ht="13.5" customHeight="1">
      <c r="A17" s="17"/>
      <c r="B17" s="4" t="s">
        <v>9</v>
      </c>
      <c r="C17" s="6">
        <f>'1月1日'!$C$4</f>
        <v>968</v>
      </c>
      <c r="D17" s="6">
        <f>'2月1日'!$C$4</f>
        <v>963</v>
      </c>
      <c r="E17" s="6">
        <f>'3月1日'!$C$4</f>
        <v>962</v>
      </c>
      <c r="F17" s="6">
        <f>'4月1日'!$C$4</f>
        <v>963</v>
      </c>
      <c r="G17" s="6">
        <f>'5月1日'!$C$4</f>
        <v>962</v>
      </c>
      <c r="H17" s="6">
        <f>'6月1日'!$C$4</f>
        <v>968</v>
      </c>
      <c r="I17" s="6">
        <f>'7月1日'!$C$4</f>
        <v>962</v>
      </c>
      <c r="J17" s="6">
        <f>'8月1日'!$C$4</f>
        <v>959</v>
      </c>
      <c r="K17" s="6">
        <f>'9月1日'!$C$4</f>
        <v>959</v>
      </c>
      <c r="L17" s="6">
        <f>'10月1日'!$C$4</f>
        <v>962</v>
      </c>
      <c r="M17" s="6">
        <f>'11月1日'!$C$4</f>
        <v>957</v>
      </c>
      <c r="N17" s="18">
        <f>'12月1日'!$C$4</f>
        <v>957</v>
      </c>
    </row>
    <row r="18" spans="1:14" ht="13.5" customHeight="1">
      <c r="A18" s="17"/>
      <c r="B18" s="4" t="s">
        <v>10</v>
      </c>
      <c r="C18" s="6">
        <f>'1月1日'!$D$4</f>
        <v>1142</v>
      </c>
      <c r="D18" s="6">
        <f>'2月1日'!$D$4</f>
        <v>1142</v>
      </c>
      <c r="E18" s="6">
        <f>'3月1日'!$D$4</f>
        <v>1145</v>
      </c>
      <c r="F18" s="6">
        <f>'4月1日'!$D$4</f>
        <v>1143</v>
      </c>
      <c r="G18" s="6">
        <f>'5月1日'!$D$4</f>
        <v>1141</v>
      </c>
      <c r="H18" s="6">
        <f>'6月1日'!$D$4</f>
        <v>1146</v>
      </c>
      <c r="I18" s="6">
        <f>'7月1日'!$D$4</f>
        <v>1142</v>
      </c>
      <c r="J18" s="6">
        <f>'8月1日'!$D$4</f>
        <v>1138</v>
      </c>
      <c r="K18" s="6">
        <f>'9月1日'!$D$4</f>
        <v>1132</v>
      </c>
      <c r="L18" s="6">
        <f>'10月1日'!$D$4</f>
        <v>1136</v>
      </c>
      <c r="M18" s="6">
        <f>'11月1日'!$D$4</f>
        <v>1129</v>
      </c>
      <c r="N18" s="18">
        <f>'12月1日'!$D$4</f>
        <v>1128</v>
      </c>
    </row>
    <row r="19" spans="1:14" ht="13.5" customHeight="1">
      <c r="A19" s="17"/>
      <c r="B19" s="4" t="s">
        <v>11</v>
      </c>
      <c r="C19" s="34">
        <f>'1月1日'!$E$4</f>
        <v>2110</v>
      </c>
      <c r="D19" s="34">
        <f>'2月1日'!$E$4</f>
        <v>2105</v>
      </c>
      <c r="E19" s="34">
        <f>'3月1日'!$E$4</f>
        <v>2107</v>
      </c>
      <c r="F19" s="34">
        <f>'4月1日'!$E$4</f>
        <v>2106</v>
      </c>
      <c r="G19" s="34">
        <f>'5月1日'!$E$4</f>
        <v>2103</v>
      </c>
      <c r="H19" s="34">
        <f>'6月1日'!$E$4</f>
        <v>2114</v>
      </c>
      <c r="I19" s="34">
        <f>'7月1日'!$E$4</f>
        <v>2104</v>
      </c>
      <c r="J19" s="34">
        <f>'8月1日'!$E$4</f>
        <v>2097</v>
      </c>
      <c r="K19" s="34">
        <f>'9月1日'!$E$4</f>
        <v>2091</v>
      </c>
      <c r="L19" s="34">
        <f>'10月1日'!$E$4</f>
        <v>2098</v>
      </c>
      <c r="M19" s="34">
        <f>'11月1日'!$E$4</f>
        <v>2086</v>
      </c>
      <c r="N19" s="35">
        <f>'12月1日'!$E$4</f>
        <v>2085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3403.225806451613</v>
      </c>
      <c r="D21" s="22">
        <f>'2月1日'!$G$4</f>
        <v>3395.1612903225805</v>
      </c>
      <c r="E21" s="22">
        <f>'3月1日'!$G$4</f>
        <v>3398.3870967741937</v>
      </c>
      <c r="F21" s="22">
        <f>'4月1日'!$G$4</f>
        <v>3396.7741935483873</v>
      </c>
      <c r="G21" s="22">
        <f>'5月1日'!$G$4</f>
        <v>3391.935483870968</v>
      </c>
      <c r="H21" s="22">
        <f>'6月1日'!$G$4</f>
        <v>3409.6774193548385</v>
      </c>
      <c r="I21" s="22">
        <f>'7月1日'!$G$4</f>
        <v>3393.548387096774</v>
      </c>
      <c r="J21" s="22">
        <f>'8月1日'!$G$4</f>
        <v>3382.2580645161293</v>
      </c>
      <c r="K21" s="22">
        <f>'9月1日'!$G$4</f>
        <v>3372.5806451612902</v>
      </c>
      <c r="L21" s="22">
        <f>'10月1日'!$G$4</f>
        <v>3383.8709677419356</v>
      </c>
      <c r="M21" s="22">
        <f>'11月1日'!$G$4</f>
        <v>3364.516129032258</v>
      </c>
      <c r="N21" s="23">
        <f>'12月1日'!$G$4</f>
        <v>3362.9032258064517</v>
      </c>
    </row>
    <row r="22" spans="1:14" ht="13.5" customHeight="1">
      <c r="A22" s="15" t="s">
        <v>0</v>
      </c>
      <c r="B22" s="16" t="s">
        <v>8</v>
      </c>
      <c r="C22" s="36">
        <f>'1月1日'!$B$5</f>
        <v>3798</v>
      </c>
      <c r="D22" s="36">
        <f>'2月1日'!$B$5</f>
        <v>3794</v>
      </c>
      <c r="E22" s="36">
        <f>'3月1日'!$B$5</f>
        <v>3785</v>
      </c>
      <c r="F22" s="36">
        <f>'4月1日'!$B$5</f>
        <v>3785</v>
      </c>
      <c r="G22" s="36">
        <f>'5月1日'!$B$5</f>
        <v>3803</v>
      </c>
      <c r="H22" s="36">
        <f>'6月1日'!$B$5</f>
        <v>3800</v>
      </c>
      <c r="I22" s="36">
        <f>'7月1日'!$B$5</f>
        <v>3802</v>
      </c>
      <c r="J22" s="36">
        <f>'8月1日'!$B$5</f>
        <v>3811</v>
      </c>
      <c r="K22" s="36">
        <f>'9月1日'!$B$5</f>
        <v>3803</v>
      </c>
      <c r="L22" s="36">
        <f>'10月1日'!$B$5</f>
        <v>3815</v>
      </c>
      <c r="M22" s="36">
        <f>'11月1日'!$B$5</f>
        <v>3809</v>
      </c>
      <c r="N22" s="37">
        <f>'12月1日'!$B$5</f>
        <v>3799</v>
      </c>
    </row>
    <row r="23" spans="1:14" ht="13.5" customHeight="1">
      <c r="A23" s="17"/>
      <c r="B23" s="4" t="s">
        <v>9</v>
      </c>
      <c r="C23" s="6">
        <f>'1月1日'!$C$5</f>
        <v>3182</v>
      </c>
      <c r="D23" s="6">
        <f>'2月1日'!$C$5</f>
        <v>3167</v>
      </c>
      <c r="E23" s="6">
        <f>'3月1日'!$C$5</f>
        <v>3163</v>
      </c>
      <c r="F23" s="6">
        <f>'4月1日'!$C$5</f>
        <v>3148</v>
      </c>
      <c r="G23" s="6">
        <f>'5月1日'!$C$5</f>
        <v>3155</v>
      </c>
      <c r="H23" s="6">
        <f>'6月1日'!$C$5</f>
        <v>3153</v>
      </c>
      <c r="I23" s="6">
        <f>'7月1日'!$C$5</f>
        <v>3154</v>
      </c>
      <c r="J23" s="6">
        <f>'8月1日'!$C$5</f>
        <v>3161</v>
      </c>
      <c r="K23" s="6">
        <f>'9月1日'!$C$5</f>
        <v>3157</v>
      </c>
      <c r="L23" s="6">
        <f>'10月1日'!$C$5</f>
        <v>3151</v>
      </c>
      <c r="M23" s="6">
        <f>'11月1日'!$C$5</f>
        <v>3150</v>
      </c>
      <c r="N23" s="18">
        <f>'12月1日'!$C$5</f>
        <v>3142</v>
      </c>
    </row>
    <row r="24" spans="1:14" ht="13.5" customHeight="1">
      <c r="A24" s="17"/>
      <c r="B24" s="4" t="s">
        <v>10</v>
      </c>
      <c r="C24" s="6">
        <f>'1月1日'!$D$5</f>
        <v>3844</v>
      </c>
      <c r="D24" s="6">
        <f>'2月1日'!$D$5</f>
        <v>3841</v>
      </c>
      <c r="E24" s="6">
        <f>'3月1日'!$D$5</f>
        <v>3826</v>
      </c>
      <c r="F24" s="6">
        <f>'4月1日'!$D$5</f>
        <v>3810</v>
      </c>
      <c r="G24" s="6">
        <f>'5月1日'!$D$5</f>
        <v>3816</v>
      </c>
      <c r="H24" s="6">
        <f>'6月1日'!$D$5</f>
        <v>3813</v>
      </c>
      <c r="I24" s="6">
        <f>'7月1日'!$D$5</f>
        <v>3807</v>
      </c>
      <c r="J24" s="6">
        <f>'8月1日'!$D$5</f>
        <v>3812</v>
      </c>
      <c r="K24" s="6">
        <f>'9月1日'!$D$5</f>
        <v>3799</v>
      </c>
      <c r="L24" s="6">
        <f>'10月1日'!$D$5</f>
        <v>3804</v>
      </c>
      <c r="M24" s="6">
        <f>'11月1日'!$D$5</f>
        <v>3795</v>
      </c>
      <c r="N24" s="18">
        <f>'12月1日'!$D$5</f>
        <v>3786</v>
      </c>
    </row>
    <row r="25" spans="1:14" ht="13.5" customHeight="1">
      <c r="A25" s="17"/>
      <c r="B25" s="4" t="s">
        <v>11</v>
      </c>
      <c r="C25" s="34">
        <f>'1月1日'!$E$5</f>
        <v>7026</v>
      </c>
      <c r="D25" s="34">
        <f>'2月1日'!$E$5</f>
        <v>7008</v>
      </c>
      <c r="E25" s="34">
        <f>'3月1日'!$E$5</f>
        <v>6989</v>
      </c>
      <c r="F25" s="34">
        <f>'4月1日'!$E$5</f>
        <v>6958</v>
      </c>
      <c r="G25" s="34">
        <f>'5月1日'!$E$5</f>
        <v>6971</v>
      </c>
      <c r="H25" s="34">
        <f>'6月1日'!$E$5</f>
        <v>6966</v>
      </c>
      <c r="I25" s="34">
        <f>'7月1日'!$E$5</f>
        <v>6961</v>
      </c>
      <c r="J25" s="34">
        <f>'8月1日'!$E$5</f>
        <v>6973</v>
      </c>
      <c r="K25" s="34">
        <f>'9月1日'!$E$5</f>
        <v>6956</v>
      </c>
      <c r="L25" s="34">
        <f>'10月1日'!$E$5</f>
        <v>6955</v>
      </c>
      <c r="M25" s="34">
        <f>'11月1日'!$E$5</f>
        <v>6945</v>
      </c>
      <c r="N25" s="35">
        <f>'12月1日'!$E$5</f>
        <v>6928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7474.468085106383</v>
      </c>
      <c r="D27" s="22">
        <f>'2月1日'!$G$5</f>
        <v>7455.319148936171</v>
      </c>
      <c r="E27" s="22">
        <f>'3月1日'!$G$5</f>
        <v>7435.106382978724</v>
      </c>
      <c r="F27" s="22">
        <f>'4月1日'!$G$5</f>
        <v>7402.127659574468</v>
      </c>
      <c r="G27" s="22">
        <f>'5月1日'!$G$5</f>
        <v>7415.957446808511</v>
      </c>
      <c r="H27" s="22">
        <f>'6月1日'!$G$5</f>
        <v>7410.63829787234</v>
      </c>
      <c r="I27" s="22">
        <f>'7月1日'!$G$5</f>
        <v>7405.319148936171</v>
      </c>
      <c r="J27" s="22">
        <f>'8月1日'!$G$5</f>
        <v>7418.08510638298</v>
      </c>
      <c r="K27" s="22">
        <f>'9月1日'!$G$5</f>
        <v>7400</v>
      </c>
      <c r="L27" s="22">
        <f>'10月1日'!$G$5</f>
        <v>7398.936170212766</v>
      </c>
      <c r="M27" s="22">
        <f>'11月1日'!$G$5</f>
        <v>7388.297872340426</v>
      </c>
      <c r="N27" s="23">
        <f>'12月1日'!$G$5</f>
        <v>7370.212765957447</v>
      </c>
    </row>
    <row r="28" spans="1:14" ht="13.5" customHeight="1">
      <c r="A28" s="15" t="s">
        <v>15</v>
      </c>
      <c r="B28" s="16" t="s">
        <v>8</v>
      </c>
      <c r="C28" s="36">
        <f>'1月1日'!$B$6</f>
        <v>5196</v>
      </c>
      <c r="D28" s="36">
        <f>'2月1日'!$B$6</f>
        <v>5238</v>
      </c>
      <c r="E28" s="36">
        <f>'3月1日'!$B$6</f>
        <v>5248</v>
      </c>
      <c r="F28" s="36">
        <f>'4月1日'!$B$6</f>
        <v>5245</v>
      </c>
      <c r="G28" s="36">
        <f>'5月1日'!$B$6</f>
        <v>5266</v>
      </c>
      <c r="H28" s="36">
        <f>'6月1日'!$B$6</f>
        <v>5263</v>
      </c>
      <c r="I28" s="36">
        <f>'7月1日'!$B$6</f>
        <v>5274</v>
      </c>
      <c r="J28" s="36">
        <f>'8月1日'!$B$6</f>
        <v>5280</v>
      </c>
      <c r="K28" s="36">
        <f>'9月1日'!$B$6</f>
        <v>5264</v>
      </c>
      <c r="L28" s="36">
        <f>'10月1日'!$B$6</f>
        <v>5276</v>
      </c>
      <c r="M28" s="36">
        <f>'11月1日'!$B$6</f>
        <v>5277</v>
      </c>
      <c r="N28" s="37">
        <f>'12月1日'!$B$6</f>
        <v>5297</v>
      </c>
    </row>
    <row r="29" spans="1:14" ht="13.5" customHeight="1">
      <c r="A29" s="17"/>
      <c r="B29" s="4" t="s">
        <v>9</v>
      </c>
      <c r="C29" s="6">
        <f>'1月1日'!$C$6</f>
        <v>4958</v>
      </c>
      <c r="D29" s="6">
        <f>'2月1日'!$C$6</f>
        <v>4989</v>
      </c>
      <c r="E29" s="6">
        <f>'3月1日'!$C$6</f>
        <v>4985</v>
      </c>
      <c r="F29" s="6">
        <f>'4月1日'!$C$6</f>
        <v>4965</v>
      </c>
      <c r="G29" s="6">
        <f>'5月1日'!$C$6</f>
        <v>4966</v>
      </c>
      <c r="H29" s="6">
        <f>'6月1日'!$C$6</f>
        <v>4960</v>
      </c>
      <c r="I29" s="6">
        <f>'7月1日'!$C$6</f>
        <v>4970</v>
      </c>
      <c r="J29" s="6">
        <f>'8月1日'!$C$6</f>
        <v>4972</v>
      </c>
      <c r="K29" s="6">
        <f>'9月1日'!$C$6</f>
        <v>4958</v>
      </c>
      <c r="L29" s="6">
        <f>'10月1日'!$C$6</f>
        <v>4967</v>
      </c>
      <c r="M29" s="6">
        <f>'11月1日'!$C$6</f>
        <v>4962</v>
      </c>
      <c r="N29" s="18">
        <f>'12月1日'!$C$6</f>
        <v>4979</v>
      </c>
    </row>
    <row r="30" spans="1:14" ht="13.5" customHeight="1">
      <c r="A30" s="17"/>
      <c r="B30" s="4" t="s">
        <v>10</v>
      </c>
      <c r="C30" s="6">
        <f>'1月1日'!$D$6</f>
        <v>5584</v>
      </c>
      <c r="D30" s="6">
        <f>'2月1日'!$D$6</f>
        <v>5607</v>
      </c>
      <c r="E30" s="6">
        <f>'3月1日'!$D$6</f>
        <v>5620</v>
      </c>
      <c r="F30" s="6">
        <f>'4月1日'!$D$6</f>
        <v>5590</v>
      </c>
      <c r="G30" s="6">
        <f>'5月1日'!$D$6</f>
        <v>5596</v>
      </c>
      <c r="H30" s="6">
        <f>'6月1日'!$D$6</f>
        <v>5586</v>
      </c>
      <c r="I30" s="6">
        <f>'7月1日'!$D$6</f>
        <v>5589</v>
      </c>
      <c r="J30" s="6">
        <f>'8月1日'!$D$6</f>
        <v>5586</v>
      </c>
      <c r="K30" s="6">
        <f>'9月1日'!$D$6</f>
        <v>5574</v>
      </c>
      <c r="L30" s="6">
        <f>'10月1日'!$D$6</f>
        <v>5577</v>
      </c>
      <c r="M30" s="6">
        <f>'11月1日'!$D$6</f>
        <v>5570</v>
      </c>
      <c r="N30" s="18">
        <f>'12月1日'!$D$6</f>
        <v>5583</v>
      </c>
    </row>
    <row r="31" spans="1:14" ht="13.5" customHeight="1">
      <c r="A31" s="17"/>
      <c r="B31" s="4" t="s">
        <v>11</v>
      </c>
      <c r="C31" s="34">
        <f>'1月1日'!$E$6</f>
        <v>10542</v>
      </c>
      <c r="D31" s="34">
        <f>'2月1日'!$E$6</f>
        <v>10596</v>
      </c>
      <c r="E31" s="34">
        <f>'3月1日'!$E$6</f>
        <v>10605</v>
      </c>
      <c r="F31" s="34">
        <f>'4月1日'!$E$6</f>
        <v>10555</v>
      </c>
      <c r="G31" s="34">
        <f>'5月1日'!$E$6</f>
        <v>10562</v>
      </c>
      <c r="H31" s="34">
        <f>'6月1日'!$E$6</f>
        <v>10546</v>
      </c>
      <c r="I31" s="34">
        <f>'7月1日'!$E$6</f>
        <v>10559</v>
      </c>
      <c r="J31" s="34">
        <f>'8月1日'!$E$6</f>
        <v>10558</v>
      </c>
      <c r="K31" s="34">
        <f>'9月1日'!$E$6</f>
        <v>10532</v>
      </c>
      <c r="L31" s="34">
        <f>'10月1日'!$E$6</f>
        <v>10544</v>
      </c>
      <c r="M31" s="34">
        <f>'11月1日'!$E$6</f>
        <v>10532</v>
      </c>
      <c r="N31" s="35">
        <f>'12月1日'!$E$6</f>
        <v>10562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5092.753623188406</v>
      </c>
      <c r="D33" s="22">
        <f>'2月1日'!$G$6</f>
        <v>5118.840579710145</v>
      </c>
      <c r="E33" s="22">
        <f>'3月1日'!$G$6</f>
        <v>5123.188405797102</v>
      </c>
      <c r="F33" s="22">
        <f>'4月1日'!$G$6</f>
        <v>5099.033816425122</v>
      </c>
      <c r="G33" s="22">
        <f>'5月1日'!$G$6</f>
        <v>5102.415458937198</v>
      </c>
      <c r="H33" s="22">
        <f>'6月1日'!$G$6</f>
        <v>5094.685990338165</v>
      </c>
      <c r="I33" s="22">
        <f>'7月1日'!$G$6</f>
        <v>5100.966183574879</v>
      </c>
      <c r="J33" s="22">
        <f>'8月1日'!$G$6</f>
        <v>5100.48309178744</v>
      </c>
      <c r="K33" s="22">
        <f>'9月1日'!$G$6</f>
        <v>5087.92270531401</v>
      </c>
      <c r="L33" s="22">
        <f>'10月1日'!$G$6</f>
        <v>5093.719806763285</v>
      </c>
      <c r="M33" s="22">
        <f>'11月1日'!$G$6</f>
        <v>5087.92270531401</v>
      </c>
      <c r="N33" s="23">
        <f>'12月1日'!$G$6</f>
        <v>5102.415458937198</v>
      </c>
    </row>
    <row r="34" spans="1:14" ht="13.5" customHeight="1">
      <c r="A34" s="15" t="s">
        <v>20</v>
      </c>
      <c r="B34" s="16" t="s">
        <v>8</v>
      </c>
      <c r="C34" s="36">
        <f>'1月1日'!$B$7</f>
        <v>7011</v>
      </c>
      <c r="D34" s="36">
        <f>'2月1日'!$B$7</f>
        <v>6972</v>
      </c>
      <c r="E34" s="36">
        <f>'3月1日'!$B$7</f>
        <v>6984</v>
      </c>
      <c r="F34" s="36">
        <f>'4月1日'!$B$7</f>
        <v>6985</v>
      </c>
      <c r="G34" s="36">
        <f>'5月1日'!$B$7</f>
        <v>7006</v>
      </c>
      <c r="H34" s="36">
        <f>'6月1日'!$B$7</f>
        <v>6999</v>
      </c>
      <c r="I34" s="36">
        <f>'7月1日'!$B$7</f>
        <v>6998</v>
      </c>
      <c r="J34" s="36">
        <f>'8月1日'!$B$7</f>
        <v>6985</v>
      </c>
      <c r="K34" s="36">
        <f>'9月1日'!$B$7</f>
        <v>6970</v>
      </c>
      <c r="L34" s="36">
        <f>'10月1日'!$B$7</f>
        <v>6960</v>
      </c>
      <c r="M34" s="36">
        <f>'11月1日'!$B$7</f>
        <v>6951</v>
      </c>
      <c r="N34" s="37">
        <f>'12月1日'!$B$7</f>
        <v>6942</v>
      </c>
    </row>
    <row r="35" spans="1:14" ht="13.5" customHeight="1">
      <c r="A35" s="17"/>
      <c r="B35" s="4" t="s">
        <v>9</v>
      </c>
      <c r="C35" s="6">
        <f>'1月1日'!$C$7</f>
        <v>6933</v>
      </c>
      <c r="D35" s="6">
        <f>'2月1日'!$C$7</f>
        <v>6906</v>
      </c>
      <c r="E35" s="6">
        <f>'3月1日'!$C$7</f>
        <v>6923</v>
      </c>
      <c r="F35" s="6">
        <f>'4月1日'!$C$7</f>
        <v>6874</v>
      </c>
      <c r="G35" s="6">
        <f>'5月1日'!$C$7</f>
        <v>6878</v>
      </c>
      <c r="H35" s="6">
        <f>'6月1日'!$C$7</f>
        <v>6877</v>
      </c>
      <c r="I35" s="6">
        <f>'7月1日'!$C$7</f>
        <v>6877</v>
      </c>
      <c r="J35" s="6">
        <f>'8月1日'!$C$7</f>
        <v>6870</v>
      </c>
      <c r="K35" s="6">
        <f>'9月1日'!$C$7</f>
        <v>6874</v>
      </c>
      <c r="L35" s="6">
        <f>'10月1日'!$C$7</f>
        <v>6843</v>
      </c>
      <c r="M35" s="6">
        <f>'11月1日'!$C$7</f>
        <v>6824</v>
      </c>
      <c r="N35" s="18">
        <f>'12月1日'!$C$7</f>
        <v>6809</v>
      </c>
    </row>
    <row r="36" spans="1:14" ht="13.5" customHeight="1">
      <c r="A36" s="17"/>
      <c r="B36" s="4" t="s">
        <v>10</v>
      </c>
      <c r="C36" s="6">
        <f>'1月1日'!$D$7</f>
        <v>7726</v>
      </c>
      <c r="D36" s="6">
        <f>'2月1日'!$D$7</f>
        <v>7683</v>
      </c>
      <c r="E36" s="6">
        <f>'3月1日'!$D$7</f>
        <v>7675</v>
      </c>
      <c r="F36" s="6">
        <f>'4月1日'!$D$7</f>
        <v>7665</v>
      </c>
      <c r="G36" s="6">
        <f>'5月1日'!$D$7</f>
        <v>7663</v>
      </c>
      <c r="H36" s="6">
        <f>'6月1日'!$D$7</f>
        <v>7648</v>
      </c>
      <c r="I36" s="6">
        <f>'7月1日'!$D$7</f>
        <v>7647</v>
      </c>
      <c r="J36" s="6">
        <f>'8月1日'!$D$7</f>
        <v>7632</v>
      </c>
      <c r="K36" s="6">
        <f>'9月1日'!$D$7</f>
        <v>7610</v>
      </c>
      <c r="L36" s="6">
        <f>'10月1日'!$D$7</f>
        <v>7599</v>
      </c>
      <c r="M36" s="6">
        <f>'11月1日'!$D$7</f>
        <v>7579</v>
      </c>
      <c r="N36" s="18">
        <f>'12月1日'!$D$7</f>
        <v>7564</v>
      </c>
    </row>
    <row r="37" spans="1:14" ht="13.5" customHeight="1">
      <c r="A37" s="17"/>
      <c r="B37" s="4" t="s">
        <v>11</v>
      </c>
      <c r="C37" s="34">
        <f>'1月1日'!$E$7</f>
        <v>14659</v>
      </c>
      <c r="D37" s="34">
        <f>'2月1日'!$E$7</f>
        <v>14589</v>
      </c>
      <c r="E37" s="34">
        <f>'3月1日'!$E$7</f>
        <v>14598</v>
      </c>
      <c r="F37" s="34">
        <f>'4月1日'!$E$7</f>
        <v>14539</v>
      </c>
      <c r="G37" s="34">
        <f>'5月1日'!$E$7</f>
        <v>14541</v>
      </c>
      <c r="H37" s="34">
        <f>'6月1日'!$E$7</f>
        <v>14525</v>
      </c>
      <c r="I37" s="34">
        <f>'7月1日'!$E$7</f>
        <v>14524</v>
      </c>
      <c r="J37" s="34">
        <f>'8月1日'!$E$7</f>
        <v>14502</v>
      </c>
      <c r="K37" s="34">
        <f>'9月1日'!$E$7</f>
        <v>14484</v>
      </c>
      <c r="L37" s="34">
        <f>'10月1日'!$E$7</f>
        <v>14442</v>
      </c>
      <c r="M37" s="34">
        <f>'11月1日'!$E$7</f>
        <v>14403</v>
      </c>
      <c r="N37" s="35">
        <f>'12月1日'!$E$7</f>
        <v>14373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4886.333333333333</v>
      </c>
      <c r="D39" s="22">
        <f>'2月1日'!$G$7</f>
        <v>4863</v>
      </c>
      <c r="E39" s="22">
        <f>'3月1日'!$G$7</f>
        <v>4866</v>
      </c>
      <c r="F39" s="22">
        <f>'4月1日'!$G$7</f>
        <v>4846.333333333333</v>
      </c>
      <c r="G39" s="22">
        <f>'5月1日'!$G$7</f>
        <v>4847</v>
      </c>
      <c r="H39" s="22">
        <f>'6月1日'!$G$7</f>
        <v>4841.666666666667</v>
      </c>
      <c r="I39" s="22">
        <f>'7月1日'!$G$7</f>
        <v>4841.333333333333</v>
      </c>
      <c r="J39" s="22">
        <f>'8月1日'!$G$7</f>
        <v>4834</v>
      </c>
      <c r="K39" s="22">
        <f>'9月1日'!$G$7</f>
        <v>4828</v>
      </c>
      <c r="L39" s="22">
        <f>'10月1日'!$G$7</f>
        <v>4814</v>
      </c>
      <c r="M39" s="22">
        <f>'11月1日'!$G$7</f>
        <v>4801</v>
      </c>
      <c r="N39" s="23">
        <f>'12月1日'!$G$7</f>
        <v>4791</v>
      </c>
    </row>
    <row r="40" spans="1:14" ht="13.5" customHeight="1">
      <c r="A40" s="15" t="s">
        <v>19</v>
      </c>
      <c r="B40" s="16" t="s">
        <v>8</v>
      </c>
      <c r="C40" s="36">
        <f>'1月1日'!$B$8</f>
        <v>7228</v>
      </c>
      <c r="D40" s="36">
        <f>'2月1日'!$B$8</f>
        <v>7227</v>
      </c>
      <c r="E40" s="36">
        <f>'3月1日'!$B$8</f>
        <v>7195</v>
      </c>
      <c r="F40" s="36">
        <f>'4月1日'!$B$8</f>
        <v>7150</v>
      </c>
      <c r="G40" s="36">
        <f>'5月1日'!$B$8</f>
        <v>7176</v>
      </c>
      <c r="H40" s="36">
        <f>'6月1日'!$B$8</f>
        <v>7175</v>
      </c>
      <c r="I40" s="36">
        <f>'7月1日'!$B$8</f>
        <v>7169</v>
      </c>
      <c r="J40" s="36">
        <f>'8月1日'!$B$8</f>
        <v>7174</v>
      </c>
      <c r="K40" s="36">
        <f>'9月1日'!$B$8</f>
        <v>7180</v>
      </c>
      <c r="L40" s="36">
        <f>'10月1日'!$B$8</f>
        <v>7181</v>
      </c>
      <c r="M40" s="36">
        <f>'11月1日'!$B$8</f>
        <v>7224</v>
      </c>
      <c r="N40" s="37">
        <f>'12月1日'!$B$8</f>
        <v>7239</v>
      </c>
    </row>
    <row r="41" spans="1:14" ht="13.5" customHeight="1">
      <c r="A41" s="17"/>
      <c r="B41" s="4" t="s">
        <v>9</v>
      </c>
      <c r="C41" s="6">
        <f>'1月1日'!$C$8</f>
        <v>7306</v>
      </c>
      <c r="D41" s="6">
        <f>'2月1日'!$C$8</f>
        <v>7297</v>
      </c>
      <c r="E41" s="6">
        <f>'3月1日'!$C$8</f>
        <v>7281</v>
      </c>
      <c r="F41" s="6">
        <f>'4月1日'!$C$8</f>
        <v>7229</v>
      </c>
      <c r="G41" s="6">
        <f>'5月1日'!$C$8</f>
        <v>7240</v>
      </c>
      <c r="H41" s="6">
        <f>'6月1日'!$C$8</f>
        <v>7241</v>
      </c>
      <c r="I41" s="6">
        <f>'7月1日'!$C$8</f>
        <v>7240</v>
      </c>
      <c r="J41" s="6">
        <f>'8月1日'!$C$8</f>
        <v>7246</v>
      </c>
      <c r="K41" s="6">
        <f>'9月1日'!$C$8</f>
        <v>7248</v>
      </c>
      <c r="L41" s="6">
        <f>'10月1日'!$C$8</f>
        <v>7254</v>
      </c>
      <c r="M41" s="6">
        <f>'11月1日'!$C$8</f>
        <v>7296</v>
      </c>
      <c r="N41" s="18">
        <f>'12月1日'!$C$8</f>
        <v>7313</v>
      </c>
    </row>
    <row r="42" spans="1:14" ht="13.5" customHeight="1">
      <c r="A42" s="17"/>
      <c r="B42" s="4" t="s">
        <v>10</v>
      </c>
      <c r="C42" s="6">
        <f>'1月1日'!$D$8</f>
        <v>7987</v>
      </c>
      <c r="D42" s="6">
        <f>'2月1日'!$D$8</f>
        <v>7984</v>
      </c>
      <c r="E42" s="6">
        <f>'3月1日'!$D$8</f>
        <v>7958</v>
      </c>
      <c r="F42" s="6">
        <f>'4月1日'!$D$8</f>
        <v>7917</v>
      </c>
      <c r="G42" s="6">
        <f>'5月1日'!$D$8</f>
        <v>7921</v>
      </c>
      <c r="H42" s="6">
        <f>'6月1日'!$D$8</f>
        <v>7909</v>
      </c>
      <c r="I42" s="6">
        <f>'7月1日'!$D$8</f>
        <v>7898</v>
      </c>
      <c r="J42" s="6">
        <f>'8月1日'!$D$8</f>
        <v>7908</v>
      </c>
      <c r="K42" s="6">
        <f>'9月1日'!$D$8</f>
        <v>7924</v>
      </c>
      <c r="L42" s="6">
        <f>'10月1日'!$D$8</f>
        <v>7921</v>
      </c>
      <c r="M42" s="6">
        <f>'11月1日'!$D$8</f>
        <v>7971</v>
      </c>
      <c r="N42" s="18">
        <f>'12月1日'!$D$8</f>
        <v>7982</v>
      </c>
    </row>
    <row r="43" spans="1:14" ht="13.5" customHeight="1">
      <c r="A43" s="17"/>
      <c r="B43" s="4" t="s">
        <v>11</v>
      </c>
      <c r="C43" s="34">
        <f>'1月1日'!$E$8</f>
        <v>15293</v>
      </c>
      <c r="D43" s="34">
        <f>'2月1日'!$E$8</f>
        <v>15281</v>
      </c>
      <c r="E43" s="34">
        <f>'3月1日'!$E$8</f>
        <v>15239</v>
      </c>
      <c r="F43" s="34">
        <f>'4月1日'!$E$8</f>
        <v>15146</v>
      </c>
      <c r="G43" s="34">
        <f>'5月1日'!$E$8</f>
        <v>15161</v>
      </c>
      <c r="H43" s="34">
        <f>'6月1日'!$E$8</f>
        <v>15150</v>
      </c>
      <c r="I43" s="34">
        <f>'7月1日'!$E$8</f>
        <v>15138</v>
      </c>
      <c r="J43" s="34">
        <f>'8月1日'!$E$8</f>
        <v>15154</v>
      </c>
      <c r="K43" s="34">
        <f>'9月1日'!$E$8</f>
        <v>15172</v>
      </c>
      <c r="L43" s="34">
        <f>'10月1日'!$E$8</f>
        <v>15175</v>
      </c>
      <c r="M43" s="34">
        <f>'11月1日'!$E$8</f>
        <v>15267</v>
      </c>
      <c r="N43" s="35">
        <f>'12月1日'!$E$8</f>
        <v>15295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4212.947658402204</v>
      </c>
      <c r="D45" s="22">
        <f>'2月1日'!$G$8</f>
        <v>4209.641873278237</v>
      </c>
      <c r="E45" s="22">
        <f>'3月1日'!$G$8</f>
        <v>4198.0716253443525</v>
      </c>
      <c r="F45" s="22">
        <f>'4月1日'!$G$8</f>
        <v>4172.451790633609</v>
      </c>
      <c r="G45" s="22">
        <f>'5月1日'!$G$8</f>
        <v>4176.584022038568</v>
      </c>
      <c r="H45" s="22">
        <f>'6月1日'!$G$8</f>
        <v>4173.553719008265</v>
      </c>
      <c r="I45" s="22">
        <f>'7月1日'!$G$8</f>
        <v>4170.247933884298</v>
      </c>
      <c r="J45" s="22">
        <f>'8月1日'!$G$8</f>
        <v>4174.6556473829205</v>
      </c>
      <c r="K45" s="22">
        <f>'9月1日'!$G$8</f>
        <v>4179.614325068871</v>
      </c>
      <c r="L45" s="22">
        <f>'10月1日'!$G$8</f>
        <v>4180.440771349862</v>
      </c>
      <c r="M45" s="22">
        <f>'11月1日'!$G$8</f>
        <v>4205.785123966943</v>
      </c>
      <c r="N45" s="23">
        <f>'12月1日'!$G$8</f>
        <v>4213.498622589532</v>
      </c>
    </row>
    <row r="46" spans="1:14" ht="13.5" customHeight="1">
      <c r="A46" s="15" t="s">
        <v>16</v>
      </c>
      <c r="B46" s="16" t="s">
        <v>8</v>
      </c>
      <c r="C46" s="36">
        <f>'1月1日'!$B$9</f>
        <v>5837</v>
      </c>
      <c r="D46" s="36">
        <f>'2月1日'!$B$9</f>
        <v>5826</v>
      </c>
      <c r="E46" s="36">
        <f>'3月1日'!$B$9</f>
        <v>5808</v>
      </c>
      <c r="F46" s="36">
        <f>'4月1日'!$B$9</f>
        <v>5807</v>
      </c>
      <c r="G46" s="36">
        <f>'5月1日'!$B$9</f>
        <v>5813</v>
      </c>
      <c r="H46" s="36">
        <f>'6月1日'!$B$9</f>
        <v>5811</v>
      </c>
      <c r="I46" s="36">
        <f>'7月1日'!$B$9</f>
        <v>5823</v>
      </c>
      <c r="J46" s="36">
        <f>'8月1日'!$B$9</f>
        <v>5810</v>
      </c>
      <c r="K46" s="36">
        <f>'9月1日'!$B$9</f>
        <v>5795</v>
      </c>
      <c r="L46" s="36">
        <f>'10月1日'!$B$9</f>
        <v>5789</v>
      </c>
      <c r="M46" s="36">
        <f>'11月1日'!$B$9</f>
        <v>5787</v>
      </c>
      <c r="N46" s="37">
        <f>'12月1日'!$B$9</f>
        <v>5803</v>
      </c>
    </row>
    <row r="47" spans="1:14" ht="13.5" customHeight="1">
      <c r="A47" s="17"/>
      <c r="B47" s="4" t="s">
        <v>9</v>
      </c>
      <c r="C47" s="6">
        <f>'1月1日'!$C$9</f>
        <v>5452</v>
      </c>
      <c r="D47" s="6">
        <f>'2月1日'!$C$9</f>
        <v>5441</v>
      </c>
      <c r="E47" s="6">
        <f>'3月1日'!$C$9</f>
        <v>5428</v>
      </c>
      <c r="F47" s="6">
        <f>'4月1日'!$C$9</f>
        <v>5404</v>
      </c>
      <c r="G47" s="6">
        <f>'5月1日'!$C$9</f>
        <v>5399</v>
      </c>
      <c r="H47" s="6">
        <f>'6月1日'!$C$9</f>
        <v>5397</v>
      </c>
      <c r="I47" s="6">
        <f>'7月1日'!$C$9</f>
        <v>5412</v>
      </c>
      <c r="J47" s="6">
        <f>'8月1日'!$C$9</f>
        <v>5409</v>
      </c>
      <c r="K47" s="6">
        <f>'9月1日'!$C$9</f>
        <v>5395</v>
      </c>
      <c r="L47" s="6">
        <f>'10月1日'!$C$9</f>
        <v>5385</v>
      </c>
      <c r="M47" s="6">
        <f>'11月1日'!$C$9</f>
        <v>5385</v>
      </c>
      <c r="N47" s="18">
        <f>'12月1日'!$C$9</f>
        <v>5405</v>
      </c>
    </row>
    <row r="48" spans="1:14" ht="13.5" customHeight="1">
      <c r="A48" s="17"/>
      <c r="B48" s="4" t="s">
        <v>10</v>
      </c>
      <c r="C48" s="6">
        <f>'1月1日'!$D$9</f>
        <v>6253</v>
      </c>
      <c r="D48" s="6">
        <f>'2月1日'!$D$9</f>
        <v>6248</v>
      </c>
      <c r="E48" s="6">
        <f>'3月1日'!$D$9</f>
        <v>6231</v>
      </c>
      <c r="F48" s="6">
        <f>'4月1日'!$D$9</f>
        <v>6227</v>
      </c>
      <c r="G48" s="6">
        <f>'5月1日'!$D$9</f>
        <v>6226</v>
      </c>
      <c r="H48" s="6">
        <f>'6月1日'!$D$9</f>
        <v>6226</v>
      </c>
      <c r="I48" s="6">
        <f>'7月1日'!$D$9</f>
        <v>6245</v>
      </c>
      <c r="J48" s="6">
        <f>'8月1日'!$D$9</f>
        <v>6231</v>
      </c>
      <c r="K48" s="6">
        <f>'9月1日'!$D$9</f>
        <v>6215</v>
      </c>
      <c r="L48" s="6">
        <f>'10月1日'!$D$9</f>
        <v>6197</v>
      </c>
      <c r="M48" s="6">
        <f>'11月1日'!$D$9</f>
        <v>6188</v>
      </c>
      <c r="N48" s="18">
        <f>'12月1日'!$D$9</f>
        <v>6203</v>
      </c>
    </row>
    <row r="49" spans="1:14" ht="13.5" customHeight="1">
      <c r="A49" s="17"/>
      <c r="B49" s="4" t="s">
        <v>11</v>
      </c>
      <c r="C49" s="34">
        <f>'1月1日'!$E$9</f>
        <v>11705</v>
      </c>
      <c r="D49" s="34">
        <f>'2月1日'!$E$9</f>
        <v>11689</v>
      </c>
      <c r="E49" s="34">
        <f>'3月1日'!$E$9</f>
        <v>11659</v>
      </c>
      <c r="F49" s="34">
        <f>'4月1日'!$E$9</f>
        <v>11631</v>
      </c>
      <c r="G49" s="34">
        <f>'5月1日'!$E$9</f>
        <v>11625</v>
      </c>
      <c r="H49" s="34">
        <f>'6月1日'!$E$9</f>
        <v>11623</v>
      </c>
      <c r="I49" s="34">
        <f>'7月1日'!$E$9</f>
        <v>11657</v>
      </c>
      <c r="J49" s="34">
        <f>'8月1日'!$E$9</f>
        <v>11640</v>
      </c>
      <c r="K49" s="34">
        <f>'9月1日'!$E$9</f>
        <v>11610</v>
      </c>
      <c r="L49" s="34">
        <f>'10月1日'!$E$9</f>
        <v>11582</v>
      </c>
      <c r="M49" s="34">
        <f>'11月1日'!$E$9</f>
        <v>11573</v>
      </c>
      <c r="N49" s="35">
        <f>'12月1日'!$E$9</f>
        <v>11608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4777.551020408163</v>
      </c>
      <c r="D51" s="22">
        <f>'2月1日'!$G$9</f>
        <v>4771.020408163265</v>
      </c>
      <c r="E51" s="22">
        <f>'3月1日'!$G$9</f>
        <v>4758.775510204081</v>
      </c>
      <c r="F51" s="22">
        <f>'4月1日'!$G$9</f>
        <v>4747.346938775509</v>
      </c>
      <c r="G51" s="22">
        <f>'5月1日'!$G$9</f>
        <v>4744.897959183673</v>
      </c>
      <c r="H51" s="22">
        <f>'6月1日'!$G$9</f>
        <v>4744.081632653061</v>
      </c>
      <c r="I51" s="22">
        <f>'7月1日'!$G$9</f>
        <v>4757.959183673469</v>
      </c>
      <c r="J51" s="22">
        <f>'8月1日'!$G$9</f>
        <v>4751.020408163265</v>
      </c>
      <c r="K51" s="22">
        <f>'9月1日'!$G$9</f>
        <v>4738.775510204081</v>
      </c>
      <c r="L51" s="22">
        <f>'10月1日'!$G$9</f>
        <v>4727.346938775509</v>
      </c>
      <c r="M51" s="22">
        <f>'11月1日'!$G$9</f>
        <v>4723.673469387755</v>
      </c>
      <c r="N51" s="23">
        <f>'12月1日'!$G$9</f>
        <v>4737.959183673469</v>
      </c>
    </row>
    <row r="52" spans="1:14" ht="13.5" customHeight="1">
      <c r="A52" s="15" t="s">
        <v>21</v>
      </c>
      <c r="B52" s="16" t="s">
        <v>8</v>
      </c>
      <c r="C52" s="36">
        <f>'1月1日'!$B$10</f>
        <v>7732</v>
      </c>
      <c r="D52" s="36">
        <f>'2月1日'!$B$10</f>
        <v>7736</v>
      </c>
      <c r="E52" s="36">
        <f>'3月1日'!$B$10</f>
        <v>7743</v>
      </c>
      <c r="F52" s="36">
        <f>'4月1日'!$B$10</f>
        <v>7753</v>
      </c>
      <c r="G52" s="36">
        <f>'5月1日'!$B$10</f>
        <v>7773</v>
      </c>
      <c r="H52" s="36">
        <f>'6月1日'!$B$10</f>
        <v>7787</v>
      </c>
      <c r="I52" s="36">
        <f>'7月1日'!$B$10</f>
        <v>7805</v>
      </c>
      <c r="J52" s="36">
        <f>'8月1日'!$B$10</f>
        <v>7817</v>
      </c>
      <c r="K52" s="36">
        <f>'9月1日'!$B$10</f>
        <v>7833</v>
      </c>
      <c r="L52" s="36">
        <f>'10月1日'!$B$10</f>
        <v>7847</v>
      </c>
      <c r="M52" s="36">
        <f>'11月1日'!$B$10</f>
        <v>7868</v>
      </c>
      <c r="N52" s="37">
        <f>'12月1日'!$B$10</f>
        <v>7880</v>
      </c>
    </row>
    <row r="53" spans="1:14" ht="13.5" customHeight="1">
      <c r="A53" s="17"/>
      <c r="B53" s="4" t="s">
        <v>9</v>
      </c>
      <c r="C53" s="6">
        <f>'1月1日'!$C$10</f>
        <v>8266</v>
      </c>
      <c r="D53" s="6">
        <f>'2月1日'!$C$10</f>
        <v>8260</v>
      </c>
      <c r="E53" s="6">
        <f>'3月1日'!$C$10</f>
        <v>8260</v>
      </c>
      <c r="F53" s="6">
        <f>'4月1日'!$C$10</f>
        <v>8245</v>
      </c>
      <c r="G53" s="6">
        <f>'5月1日'!$C$10</f>
        <v>8239</v>
      </c>
      <c r="H53" s="6">
        <f>'6月1日'!$C$10</f>
        <v>8239</v>
      </c>
      <c r="I53" s="6">
        <f>'7月1日'!$C$10</f>
        <v>8246</v>
      </c>
      <c r="J53" s="6">
        <f>'8月1日'!$C$10</f>
        <v>8242</v>
      </c>
      <c r="K53" s="6">
        <f>'9月1日'!$C$10</f>
        <v>8255</v>
      </c>
      <c r="L53" s="6">
        <f>'10月1日'!$C$10</f>
        <v>8260</v>
      </c>
      <c r="M53" s="6">
        <f>'11月1日'!$C$10</f>
        <v>8272</v>
      </c>
      <c r="N53" s="18">
        <f>'12月1日'!$C$10</f>
        <v>8277</v>
      </c>
    </row>
    <row r="54" spans="1:14" ht="13.5" customHeight="1">
      <c r="A54" s="17"/>
      <c r="B54" s="4" t="s">
        <v>10</v>
      </c>
      <c r="C54" s="6">
        <f>'1月1日'!$D$10</f>
        <v>9265</v>
      </c>
      <c r="D54" s="6">
        <f>'2月1日'!$D$10</f>
        <v>9262</v>
      </c>
      <c r="E54" s="6">
        <f>'3月1日'!$D$10</f>
        <v>9266</v>
      </c>
      <c r="F54" s="6">
        <f>'4月1日'!$D$10</f>
        <v>9237</v>
      </c>
      <c r="G54" s="6">
        <f>'5月1日'!$D$10</f>
        <v>9234</v>
      </c>
      <c r="H54" s="6">
        <f>'6月1日'!$D$10</f>
        <v>9249</v>
      </c>
      <c r="I54" s="6">
        <f>'7月1日'!$D$10</f>
        <v>9255</v>
      </c>
      <c r="J54" s="6">
        <f>'8月1日'!$D$10</f>
        <v>9260</v>
      </c>
      <c r="K54" s="6">
        <f>'9月1日'!$D$10</f>
        <v>9275</v>
      </c>
      <c r="L54" s="6">
        <f>'10月1日'!$D$10</f>
        <v>9281</v>
      </c>
      <c r="M54" s="6">
        <f>'11月1日'!$D$10</f>
        <v>9290</v>
      </c>
      <c r="N54" s="18">
        <f>'12月1日'!$D$10</f>
        <v>9291</v>
      </c>
    </row>
    <row r="55" spans="1:14" ht="13.5" customHeight="1">
      <c r="A55" s="17"/>
      <c r="B55" s="4" t="s">
        <v>11</v>
      </c>
      <c r="C55" s="34">
        <f>'1月1日'!$E$10</f>
        <v>17531</v>
      </c>
      <c r="D55" s="34">
        <f>'2月1日'!$E$10</f>
        <v>17522</v>
      </c>
      <c r="E55" s="34">
        <f>'3月1日'!$E$10</f>
        <v>17526</v>
      </c>
      <c r="F55" s="34">
        <f>'4月1日'!$E$10</f>
        <v>17482</v>
      </c>
      <c r="G55" s="34">
        <f>'5月1日'!$E$10</f>
        <v>17473</v>
      </c>
      <c r="H55" s="34">
        <f>'6月1日'!$E$10</f>
        <v>17488</v>
      </c>
      <c r="I55" s="34">
        <f>'7月1日'!$E$10</f>
        <v>17501</v>
      </c>
      <c r="J55" s="34">
        <f>'8月1日'!$E$10</f>
        <v>17502</v>
      </c>
      <c r="K55" s="34">
        <f>'9月1日'!$E$10</f>
        <v>17530</v>
      </c>
      <c r="L55" s="34">
        <f>'10月1日'!$E$10</f>
        <v>17541</v>
      </c>
      <c r="M55" s="34">
        <f>'11月1日'!$E$10</f>
        <v>17562</v>
      </c>
      <c r="N55" s="35">
        <f>'12月1日'!$E$10</f>
        <v>17568</v>
      </c>
    </row>
    <row r="56" spans="1:14" ht="13.5" customHeight="1">
      <c r="A56" s="17"/>
      <c r="B56" s="4" t="s">
        <v>12</v>
      </c>
      <c r="C56" s="1">
        <f>'1月1日'!$F$10</f>
        <v>6.54</v>
      </c>
      <c r="D56" s="1">
        <f>'2月1日'!$F$10</f>
        <v>6.54</v>
      </c>
      <c r="E56" s="1">
        <f>'3月1日'!$F$10</f>
        <v>6.54</v>
      </c>
      <c r="F56" s="1">
        <f>'4月1日'!$F$10</f>
        <v>6.54</v>
      </c>
      <c r="G56" s="1">
        <f>'5月1日'!$F$10</f>
        <v>6.54</v>
      </c>
      <c r="H56" s="1">
        <f>'6月1日'!$F$10</f>
        <v>6.54</v>
      </c>
      <c r="I56" s="1">
        <f>'7月1日'!$F$10</f>
        <v>6.54</v>
      </c>
      <c r="J56" s="1">
        <f>'8月1日'!$F$10</f>
        <v>6.54</v>
      </c>
      <c r="K56" s="1">
        <f>'9月1日'!$F$10</f>
        <v>6.54</v>
      </c>
      <c r="L56" s="1">
        <f>'10月1日'!$F$10</f>
        <v>6.54</v>
      </c>
      <c r="M56" s="1">
        <f>'11月1日'!$F$10</f>
        <v>6.54</v>
      </c>
      <c r="N56" s="19">
        <f>'12月1日'!$F$10</f>
        <v>6.54</v>
      </c>
    </row>
    <row r="57" spans="1:14" ht="13.5" customHeight="1" thickBot="1">
      <c r="A57" s="20"/>
      <c r="B57" s="21" t="s">
        <v>13</v>
      </c>
      <c r="C57" s="22">
        <f>'1月1日'!$G$10</f>
        <v>2680.581039755352</v>
      </c>
      <c r="D57" s="22">
        <f>'2月1日'!$G$10</f>
        <v>2679.204892966361</v>
      </c>
      <c r="E57" s="22">
        <f>'3月1日'!$G$10</f>
        <v>2679.816513761468</v>
      </c>
      <c r="F57" s="22">
        <f>'4月1日'!$G$10</f>
        <v>2673.0886850152906</v>
      </c>
      <c r="G57" s="22">
        <f>'5月1日'!$G$10</f>
        <v>2671.7125382263</v>
      </c>
      <c r="H57" s="22">
        <f>'6月1日'!$G$10</f>
        <v>2674.006116207951</v>
      </c>
      <c r="I57" s="22">
        <f>'7月1日'!$G$10</f>
        <v>2675.993883792049</v>
      </c>
      <c r="J57" s="22">
        <f>'8月1日'!$G$10</f>
        <v>2676.146788990826</v>
      </c>
      <c r="K57" s="22">
        <f>'9月1日'!$G$10</f>
        <v>2680.428134556575</v>
      </c>
      <c r="L57" s="22">
        <f>'10月1日'!$G$10</f>
        <v>2682.110091743119</v>
      </c>
      <c r="M57" s="22">
        <f>'11月1日'!$G$10</f>
        <v>2685.321100917431</v>
      </c>
      <c r="N57" s="23">
        <f>'12月1日'!$G$10</f>
        <v>2686.238532110092</v>
      </c>
    </row>
    <row r="58" spans="1:14" ht="13.5" customHeight="1">
      <c r="A58" s="15" t="s">
        <v>22</v>
      </c>
      <c r="B58" s="16" t="s">
        <v>8</v>
      </c>
      <c r="C58" s="36">
        <f>'1月1日'!$B$11</f>
        <v>7111</v>
      </c>
      <c r="D58" s="36">
        <f>'2月1日'!$B$11</f>
        <v>7112</v>
      </c>
      <c r="E58" s="36">
        <f>'3月1日'!$B$11</f>
        <v>7117</v>
      </c>
      <c r="F58" s="36">
        <f>'4月1日'!$B$11</f>
        <v>7114</v>
      </c>
      <c r="G58" s="36">
        <f>'5月1日'!$B$11</f>
        <v>7132</v>
      </c>
      <c r="H58" s="36">
        <f>'6月1日'!$B$11</f>
        <v>7132</v>
      </c>
      <c r="I58" s="36">
        <f>'7月1日'!$B$11</f>
        <v>7134</v>
      </c>
      <c r="J58" s="36">
        <f>'8月1日'!$B$11</f>
        <v>7160</v>
      </c>
      <c r="K58" s="36">
        <f>'9月1日'!$B$11</f>
        <v>7149</v>
      </c>
      <c r="L58" s="36">
        <f>'10月1日'!$B$11</f>
        <v>7174</v>
      </c>
      <c r="M58" s="36">
        <f>'11月1日'!$B$11</f>
        <v>7184</v>
      </c>
      <c r="N58" s="37">
        <f>'12月1日'!$B$11</f>
        <v>7184</v>
      </c>
    </row>
    <row r="59" spans="1:14" ht="13.5" customHeight="1">
      <c r="A59" s="17"/>
      <c r="B59" s="4" t="s">
        <v>9</v>
      </c>
      <c r="C59" s="6">
        <f>'1月1日'!$C$11</f>
        <v>7393</v>
      </c>
      <c r="D59" s="6">
        <f>'2月1日'!$C$11</f>
        <v>7388</v>
      </c>
      <c r="E59" s="6">
        <f>'3月1日'!$C$11</f>
        <v>7396</v>
      </c>
      <c r="F59" s="6">
        <f>'4月1日'!$C$11</f>
        <v>7368</v>
      </c>
      <c r="G59" s="6">
        <f>'5月1日'!$C$11</f>
        <v>7383</v>
      </c>
      <c r="H59" s="6">
        <f>'6月1日'!$C$11</f>
        <v>7376</v>
      </c>
      <c r="I59" s="6">
        <f>'7月1日'!$C$11</f>
        <v>7368</v>
      </c>
      <c r="J59" s="6">
        <f>'8月1日'!$C$11</f>
        <v>7393</v>
      </c>
      <c r="K59" s="6">
        <f>'9月1日'!$C$11</f>
        <v>7383</v>
      </c>
      <c r="L59" s="6">
        <f>'10月1日'!$C$11</f>
        <v>7395</v>
      </c>
      <c r="M59" s="6">
        <f>'11月1日'!$C$11</f>
        <v>7393</v>
      </c>
      <c r="N59" s="18">
        <f>'12月1日'!$C$11</f>
        <v>7383</v>
      </c>
    </row>
    <row r="60" spans="1:14" ht="13.5" customHeight="1">
      <c r="A60" s="17"/>
      <c r="B60" s="4" t="s">
        <v>10</v>
      </c>
      <c r="C60" s="6">
        <f>'1月1日'!$D$11</f>
        <v>7990</v>
      </c>
      <c r="D60" s="6">
        <f>'2月1日'!$D$11</f>
        <v>7993</v>
      </c>
      <c r="E60" s="6">
        <f>'3月1日'!$D$11</f>
        <v>7989</v>
      </c>
      <c r="F60" s="6">
        <f>'4月1日'!$D$11</f>
        <v>7962</v>
      </c>
      <c r="G60" s="6">
        <f>'5月1日'!$D$11</f>
        <v>7951</v>
      </c>
      <c r="H60" s="6">
        <f>'6月1日'!$D$11</f>
        <v>7950</v>
      </c>
      <c r="I60" s="6">
        <f>'7月1日'!$D$11</f>
        <v>7941</v>
      </c>
      <c r="J60" s="6">
        <f>'8月1日'!$D$11</f>
        <v>7977</v>
      </c>
      <c r="K60" s="6">
        <f>'9月1日'!$D$11</f>
        <v>7971</v>
      </c>
      <c r="L60" s="6">
        <f>'10月1日'!$D$11</f>
        <v>7976</v>
      </c>
      <c r="M60" s="6">
        <f>'11月1日'!$D$11</f>
        <v>7984</v>
      </c>
      <c r="N60" s="18">
        <f>'12月1日'!$D$11</f>
        <v>7991</v>
      </c>
    </row>
    <row r="61" spans="1:14" ht="13.5" customHeight="1">
      <c r="A61" s="17"/>
      <c r="B61" s="4" t="s">
        <v>11</v>
      </c>
      <c r="C61" s="34">
        <f>'1月1日'!$E$11</f>
        <v>15383</v>
      </c>
      <c r="D61" s="34">
        <f>'2月1日'!$E$11</f>
        <v>15381</v>
      </c>
      <c r="E61" s="34">
        <f>'3月1日'!$E$11</f>
        <v>15385</v>
      </c>
      <c r="F61" s="34">
        <f>'4月1日'!$E$11</f>
        <v>15330</v>
      </c>
      <c r="G61" s="34">
        <f>'5月1日'!$E$11</f>
        <v>15334</v>
      </c>
      <c r="H61" s="34">
        <f>'6月1日'!$E$11</f>
        <v>15326</v>
      </c>
      <c r="I61" s="34">
        <f>'7月1日'!$E$11</f>
        <v>15309</v>
      </c>
      <c r="J61" s="34">
        <f>'8月1日'!$E$11</f>
        <v>15370</v>
      </c>
      <c r="K61" s="34">
        <f>'9月1日'!$E$11</f>
        <v>15354</v>
      </c>
      <c r="L61" s="34">
        <f>'10月1日'!$E$11</f>
        <v>15371</v>
      </c>
      <c r="M61" s="34">
        <f>'11月1日'!$E$11</f>
        <v>15377</v>
      </c>
      <c r="N61" s="35">
        <f>'12月1日'!$E$11</f>
        <v>15374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3373.4649122807023</v>
      </c>
      <c r="D63" s="22">
        <f>'2月1日'!$G$11</f>
        <v>3373.0263157894738</v>
      </c>
      <c r="E63" s="22">
        <f>'3月1日'!$G$11</f>
        <v>3373.9035087719303</v>
      </c>
      <c r="F63" s="22">
        <f>'4月1日'!$G$11</f>
        <v>3361.8421052631584</v>
      </c>
      <c r="G63" s="22">
        <f>'5月1日'!$G$11</f>
        <v>3362.7192982456145</v>
      </c>
      <c r="H63" s="22">
        <f>'6月1日'!$G$11</f>
        <v>3360.9649122807023</v>
      </c>
      <c r="I63" s="22">
        <f>'7月1日'!$G$11</f>
        <v>3357.2368421052633</v>
      </c>
      <c r="J63" s="22">
        <f>'8月1日'!$G$11</f>
        <v>3370.6140350877195</v>
      </c>
      <c r="K63" s="22">
        <f>'9月1日'!$G$11</f>
        <v>3367.105263157895</v>
      </c>
      <c r="L63" s="22">
        <f>'10月1日'!$G$11</f>
        <v>3370.8333333333335</v>
      </c>
      <c r="M63" s="22">
        <f>'11月1日'!$G$11</f>
        <v>3372.1491228070176</v>
      </c>
      <c r="N63" s="23">
        <f>'12月1日'!$G$11</f>
        <v>3371.4912280701756</v>
      </c>
    </row>
    <row r="64" spans="1:14" ht="13.5" customHeight="1">
      <c r="A64" s="15" t="s">
        <v>2</v>
      </c>
      <c r="B64" s="16" t="s">
        <v>8</v>
      </c>
      <c r="C64" s="36">
        <f>'1月1日'!$B$12</f>
        <v>11198</v>
      </c>
      <c r="D64" s="36">
        <f>'2月1日'!$B$12</f>
        <v>11213</v>
      </c>
      <c r="E64" s="36">
        <f>'3月1日'!$B$12</f>
        <v>11272</v>
      </c>
      <c r="F64" s="36">
        <f>'4月1日'!$B$12</f>
        <v>11310</v>
      </c>
      <c r="G64" s="36">
        <f>'5月1日'!$B$12</f>
        <v>11376</v>
      </c>
      <c r="H64" s="36">
        <f>'6月1日'!$B$12</f>
        <v>11395</v>
      </c>
      <c r="I64" s="36">
        <f>'7月1日'!$B$12</f>
        <v>11385</v>
      </c>
      <c r="J64" s="36">
        <f>'8月1日'!$B$12</f>
        <v>11399</v>
      </c>
      <c r="K64" s="36">
        <f>'9月1日'!$B$12</f>
        <v>11392</v>
      </c>
      <c r="L64" s="36">
        <f>'10月1日'!$B$12</f>
        <v>11413</v>
      </c>
      <c r="M64" s="36">
        <f>'11月1日'!$B$12</f>
        <v>11450</v>
      </c>
      <c r="N64" s="37">
        <f>'12月1日'!$B$12</f>
        <v>11470</v>
      </c>
    </row>
    <row r="65" spans="1:14" ht="13.5" customHeight="1">
      <c r="A65" s="17"/>
      <c r="B65" s="4" t="s">
        <v>9</v>
      </c>
      <c r="C65" s="6">
        <f>'1月1日'!$C$12</f>
        <v>11227</v>
      </c>
      <c r="D65" s="6">
        <f>'2月1日'!$C$12</f>
        <v>11231</v>
      </c>
      <c r="E65" s="6">
        <f>'3月1日'!$C$12</f>
        <v>11265</v>
      </c>
      <c r="F65" s="6">
        <f>'4月1日'!$C$12</f>
        <v>11224</v>
      </c>
      <c r="G65" s="6">
        <f>'5月1日'!$C$12</f>
        <v>11254</v>
      </c>
      <c r="H65" s="6">
        <f>'6月1日'!$C$12</f>
        <v>11257</v>
      </c>
      <c r="I65" s="6">
        <f>'7月1日'!$C$12</f>
        <v>11248</v>
      </c>
      <c r="J65" s="6">
        <f>'8月1日'!$C$12</f>
        <v>11263</v>
      </c>
      <c r="K65" s="6">
        <f>'9月1日'!$C$12</f>
        <v>11258</v>
      </c>
      <c r="L65" s="6">
        <f>'10月1日'!$C$12</f>
        <v>11248</v>
      </c>
      <c r="M65" s="6">
        <f>'11月1日'!$C$12</f>
        <v>11280</v>
      </c>
      <c r="N65" s="18">
        <f>'12月1日'!$C$12</f>
        <v>11283</v>
      </c>
    </row>
    <row r="66" spans="1:14" ht="13.5" customHeight="1">
      <c r="A66" s="17"/>
      <c r="B66" s="4" t="s">
        <v>10</v>
      </c>
      <c r="C66" s="6">
        <f>'1月1日'!$D$12</f>
        <v>12628</v>
      </c>
      <c r="D66" s="6">
        <f>'2月1日'!$D$12</f>
        <v>12634</v>
      </c>
      <c r="E66" s="6">
        <f>'3月1日'!$D$12</f>
        <v>12684</v>
      </c>
      <c r="F66" s="6">
        <f>'4月1日'!$D$12</f>
        <v>12701</v>
      </c>
      <c r="G66" s="6">
        <f>'5月1日'!$D$12</f>
        <v>12723</v>
      </c>
      <c r="H66" s="6">
        <f>'6月1日'!$D$12</f>
        <v>12746</v>
      </c>
      <c r="I66" s="6">
        <f>'7月1日'!$D$12</f>
        <v>12754</v>
      </c>
      <c r="J66" s="6">
        <f>'8月1日'!$D$12</f>
        <v>12758</v>
      </c>
      <c r="K66" s="6">
        <f>'9月1日'!$D$12</f>
        <v>12732</v>
      </c>
      <c r="L66" s="6">
        <f>'10月1日'!$D$12</f>
        <v>12746</v>
      </c>
      <c r="M66" s="6">
        <f>'11月1日'!$D$12</f>
        <v>12761</v>
      </c>
      <c r="N66" s="18">
        <f>'12月1日'!$D$12</f>
        <v>12774</v>
      </c>
    </row>
    <row r="67" spans="1:14" ht="13.5" customHeight="1">
      <c r="A67" s="17"/>
      <c r="B67" s="4" t="s">
        <v>11</v>
      </c>
      <c r="C67" s="34">
        <f>'1月1日'!$E$12</f>
        <v>23855</v>
      </c>
      <c r="D67" s="34">
        <f>'2月1日'!$E$12</f>
        <v>23865</v>
      </c>
      <c r="E67" s="34">
        <f>'3月1日'!$E$12</f>
        <v>23949</v>
      </c>
      <c r="F67" s="34">
        <f>'4月1日'!$E$12</f>
        <v>23925</v>
      </c>
      <c r="G67" s="34">
        <f>'5月1日'!$E$12</f>
        <v>23977</v>
      </c>
      <c r="H67" s="34">
        <f>'6月1日'!$E$12</f>
        <v>24003</v>
      </c>
      <c r="I67" s="34">
        <f>'7月1日'!$E$12</f>
        <v>24002</v>
      </c>
      <c r="J67" s="34">
        <f>'8月1日'!$E$12</f>
        <v>24021</v>
      </c>
      <c r="K67" s="34">
        <f>'9月1日'!$E$12</f>
        <v>23990</v>
      </c>
      <c r="L67" s="34">
        <f>'10月1日'!$E$12</f>
        <v>23994</v>
      </c>
      <c r="M67" s="34">
        <f>'11月1日'!$E$12</f>
        <v>24041</v>
      </c>
      <c r="N67" s="35">
        <f>'12月1日'!$E$12</f>
        <v>24057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2540.468583599574</v>
      </c>
      <c r="D69" s="22">
        <f>'2月1日'!$G$12</f>
        <v>2541.5335463258784</v>
      </c>
      <c r="E69" s="22">
        <f>'3月1日'!$G$12</f>
        <v>2550.479233226837</v>
      </c>
      <c r="F69" s="22">
        <f>'4月1日'!$G$12</f>
        <v>2547.923322683706</v>
      </c>
      <c r="G69" s="22">
        <f>'5月1日'!$G$12</f>
        <v>2553.4611288604897</v>
      </c>
      <c r="H69" s="22">
        <f>'6月1日'!$G$12</f>
        <v>2556.230031948882</v>
      </c>
      <c r="I69" s="22">
        <f>'7月1日'!$G$12</f>
        <v>2556.1235356762513</v>
      </c>
      <c r="J69" s="22">
        <f>'8月1日'!$G$12</f>
        <v>2558.1469648562297</v>
      </c>
      <c r="K69" s="22">
        <f>'9月1日'!$G$12</f>
        <v>2554.8455804046857</v>
      </c>
      <c r="L69" s="22">
        <f>'10月1日'!$G$12</f>
        <v>2555.2715654952076</v>
      </c>
      <c r="M69" s="22">
        <f>'11月1日'!$G$12</f>
        <v>2560.276890308839</v>
      </c>
      <c r="N69" s="23">
        <f>'12月1日'!$G$12</f>
        <v>2561.9808306709265</v>
      </c>
    </row>
    <row r="70" spans="1:14" ht="13.5" customHeight="1">
      <c r="A70" s="15" t="s">
        <v>18</v>
      </c>
      <c r="B70" s="16" t="s">
        <v>8</v>
      </c>
      <c r="C70" s="36">
        <f>'1月1日'!$B$13</f>
        <v>8816</v>
      </c>
      <c r="D70" s="36">
        <f>'2月1日'!$B$13</f>
        <v>8814</v>
      </c>
      <c r="E70" s="36">
        <f>'3月1日'!$B$13</f>
        <v>8834</v>
      </c>
      <c r="F70" s="36">
        <f>'4月1日'!$B$13</f>
        <v>8845</v>
      </c>
      <c r="G70" s="36">
        <f>'5月1日'!$B$13</f>
        <v>8879</v>
      </c>
      <c r="H70" s="36">
        <f>'6月1日'!$B$13</f>
        <v>8901</v>
      </c>
      <c r="I70" s="36">
        <f>'7月1日'!$B$13</f>
        <v>8882</v>
      </c>
      <c r="J70" s="36">
        <f>'8月1日'!$B$13</f>
        <v>8883</v>
      </c>
      <c r="K70" s="36">
        <f>'9月1日'!$B$13</f>
        <v>8895</v>
      </c>
      <c r="L70" s="36">
        <f>'10月1日'!$B$13</f>
        <v>8943</v>
      </c>
      <c r="M70" s="36">
        <f>'11月1日'!$B$13</f>
        <v>8964</v>
      </c>
      <c r="N70" s="37">
        <f>'12月1日'!$B$13</f>
        <v>8948</v>
      </c>
    </row>
    <row r="71" spans="1:14" ht="13.5" customHeight="1">
      <c r="A71" s="17"/>
      <c r="B71" s="4" t="s">
        <v>9</v>
      </c>
      <c r="C71" s="6">
        <f>'1月1日'!$C$13</f>
        <v>9480</v>
      </c>
      <c r="D71" s="6">
        <f>'2月1日'!$C$13</f>
        <v>9501</v>
      </c>
      <c r="E71" s="6">
        <f>'3月1日'!$C$13</f>
        <v>9506</v>
      </c>
      <c r="F71" s="6">
        <f>'4月1日'!$C$13</f>
        <v>9500</v>
      </c>
      <c r="G71" s="6">
        <f>'5月1日'!$C$13</f>
        <v>9546</v>
      </c>
      <c r="H71" s="6">
        <f>'6月1日'!$C$13</f>
        <v>9571</v>
      </c>
      <c r="I71" s="6">
        <f>'7月1日'!$C$13</f>
        <v>9563</v>
      </c>
      <c r="J71" s="6">
        <f>'8月1日'!$C$13</f>
        <v>9571</v>
      </c>
      <c r="K71" s="6">
        <f>'9月1日'!$C$13</f>
        <v>9574</v>
      </c>
      <c r="L71" s="6">
        <f>'10月1日'!$C$13</f>
        <v>9611</v>
      </c>
      <c r="M71" s="6">
        <f>'11月1日'!$C$13</f>
        <v>9623</v>
      </c>
      <c r="N71" s="18">
        <f>'12月1日'!$C$13</f>
        <v>9614</v>
      </c>
    </row>
    <row r="72" spans="1:14" ht="13.5" customHeight="1">
      <c r="A72" s="17"/>
      <c r="B72" s="4" t="s">
        <v>10</v>
      </c>
      <c r="C72" s="6">
        <f>'1月1日'!$D$13</f>
        <v>10489</v>
      </c>
      <c r="D72" s="6">
        <f>'2月1日'!$D$13</f>
        <v>10511</v>
      </c>
      <c r="E72" s="6">
        <f>'3月1日'!$D$13</f>
        <v>10525</v>
      </c>
      <c r="F72" s="6">
        <f>'4月1日'!$D$13</f>
        <v>10488</v>
      </c>
      <c r="G72" s="6">
        <f>'5月1日'!$D$13</f>
        <v>10530</v>
      </c>
      <c r="H72" s="6">
        <f>'6月1日'!$D$13</f>
        <v>10560</v>
      </c>
      <c r="I72" s="6">
        <f>'7月1日'!$D$13</f>
        <v>10524</v>
      </c>
      <c r="J72" s="6">
        <f>'8月1日'!$D$13</f>
        <v>10541</v>
      </c>
      <c r="K72" s="6">
        <f>'9月1日'!$D$13</f>
        <v>10546</v>
      </c>
      <c r="L72" s="6">
        <f>'10月1日'!$D$13</f>
        <v>10590</v>
      </c>
      <c r="M72" s="6">
        <f>'11月1日'!$D$13</f>
        <v>10615</v>
      </c>
      <c r="N72" s="18">
        <f>'12月1日'!$D$13</f>
        <v>10606</v>
      </c>
    </row>
    <row r="73" spans="1:14" ht="13.5" customHeight="1">
      <c r="A73" s="17"/>
      <c r="B73" s="4" t="s">
        <v>11</v>
      </c>
      <c r="C73" s="34">
        <f>'1月1日'!$E$13</f>
        <v>19969</v>
      </c>
      <c r="D73" s="34">
        <f>'2月1日'!$E$13</f>
        <v>20012</v>
      </c>
      <c r="E73" s="34">
        <f>'3月1日'!$E$13</f>
        <v>20031</v>
      </c>
      <c r="F73" s="34">
        <f>'4月1日'!$E$13</f>
        <v>19988</v>
      </c>
      <c r="G73" s="34">
        <f>'5月1日'!$E$13</f>
        <v>20076</v>
      </c>
      <c r="H73" s="34">
        <f>'6月1日'!$E$13</f>
        <v>20131</v>
      </c>
      <c r="I73" s="34">
        <f>'7月1日'!$E$13</f>
        <v>20087</v>
      </c>
      <c r="J73" s="34">
        <f>'8月1日'!$E$13</f>
        <v>20112</v>
      </c>
      <c r="K73" s="34">
        <f>'9月1日'!$E$13</f>
        <v>20120</v>
      </c>
      <c r="L73" s="34">
        <f>'10月1日'!$E$13</f>
        <v>20201</v>
      </c>
      <c r="M73" s="34">
        <f>'11月1日'!$E$13</f>
        <v>20238</v>
      </c>
      <c r="N73" s="35">
        <f>'12月1日'!$E$13</f>
        <v>20220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3677.532228360958</v>
      </c>
      <c r="D75" s="22">
        <f>'2月1日'!$G$13</f>
        <v>3685.451197053407</v>
      </c>
      <c r="E75" s="22">
        <f>'3月1日'!$G$13</f>
        <v>3688.9502762430943</v>
      </c>
      <c r="F75" s="22">
        <f>'4月1日'!$G$13</f>
        <v>3681.0313075506447</v>
      </c>
      <c r="G75" s="22">
        <f>'5月1日'!$G$13</f>
        <v>3697.2375690607737</v>
      </c>
      <c r="H75" s="22">
        <f>'6月1日'!$G$13</f>
        <v>3707.3664825046044</v>
      </c>
      <c r="I75" s="22">
        <f>'7月1日'!$G$13</f>
        <v>3699.2633517495397</v>
      </c>
      <c r="J75" s="22">
        <f>'8月1日'!$G$13</f>
        <v>3703.8674033149173</v>
      </c>
      <c r="K75" s="22">
        <f>'9月1日'!$G$13</f>
        <v>3705.340699815838</v>
      </c>
      <c r="L75" s="22">
        <f>'10月1日'!$G$13</f>
        <v>3720.2578268876614</v>
      </c>
      <c r="M75" s="22">
        <f>'11月1日'!$G$13</f>
        <v>3727.07182320442</v>
      </c>
      <c r="N75" s="23">
        <f>'12月1日'!$G$13</f>
        <v>3723.756906077348</v>
      </c>
    </row>
    <row r="76" spans="1:14" ht="13.5" customHeight="1">
      <c r="A76" s="15" t="s">
        <v>23</v>
      </c>
      <c r="B76" s="16" t="s">
        <v>8</v>
      </c>
      <c r="C76" s="36">
        <f>'1月1日'!$B$14</f>
        <v>12383</v>
      </c>
      <c r="D76" s="36">
        <f>'2月1日'!$B$14</f>
        <v>12390</v>
      </c>
      <c r="E76" s="36">
        <f>'3月1日'!$B$14</f>
        <v>12382</v>
      </c>
      <c r="F76" s="36">
        <f>'4月1日'!$B$14</f>
        <v>12377</v>
      </c>
      <c r="G76" s="36">
        <f>'5月1日'!$B$14</f>
        <v>12404</v>
      </c>
      <c r="H76" s="36">
        <f>'6月1日'!$B$14</f>
        <v>12424</v>
      </c>
      <c r="I76" s="36">
        <f>'7月1日'!$B$14</f>
        <v>12446</v>
      </c>
      <c r="J76" s="36">
        <f>'8月1日'!$B$14</f>
        <v>12452</v>
      </c>
      <c r="K76" s="36">
        <f>'9月1日'!$B$14</f>
        <v>12465</v>
      </c>
      <c r="L76" s="36">
        <f>'10月1日'!$B$14</f>
        <v>12471</v>
      </c>
      <c r="M76" s="36">
        <f>'11月1日'!$B$14</f>
        <v>12463</v>
      </c>
      <c r="N76" s="37">
        <f>'12月1日'!$B$14</f>
        <v>12484</v>
      </c>
    </row>
    <row r="77" spans="1:14" ht="13.5" customHeight="1">
      <c r="A77" s="17"/>
      <c r="B77" s="4" t="s">
        <v>9</v>
      </c>
      <c r="C77" s="6">
        <f>'1月1日'!$C$14</f>
        <v>12959</v>
      </c>
      <c r="D77" s="6">
        <f>'2月1日'!$C$14</f>
        <v>12956</v>
      </c>
      <c r="E77" s="6">
        <f>'3月1日'!$C$14</f>
        <v>12961</v>
      </c>
      <c r="F77" s="6">
        <f>'4月1日'!$C$14</f>
        <v>12901</v>
      </c>
      <c r="G77" s="6">
        <f>'5月1日'!$C$14</f>
        <v>12911</v>
      </c>
      <c r="H77" s="6">
        <f>'6月1日'!$C$14</f>
        <v>12920</v>
      </c>
      <c r="I77" s="6">
        <f>'7月1日'!$C$14</f>
        <v>12919</v>
      </c>
      <c r="J77" s="6">
        <f>'8月1日'!$C$14</f>
        <v>12918</v>
      </c>
      <c r="K77" s="6">
        <f>'9月1日'!$C$14</f>
        <v>12946</v>
      </c>
      <c r="L77" s="6">
        <f>'10月1日'!$C$14</f>
        <v>12956</v>
      </c>
      <c r="M77" s="6">
        <f>'11月1日'!$C$14</f>
        <v>12935</v>
      </c>
      <c r="N77" s="18">
        <f>'12月1日'!$C$14</f>
        <v>12946</v>
      </c>
    </row>
    <row r="78" spans="1:14" ht="13.5" customHeight="1">
      <c r="A78" s="17"/>
      <c r="B78" s="4" t="s">
        <v>10</v>
      </c>
      <c r="C78" s="6">
        <f>'1月1日'!$D$14</f>
        <v>14635</v>
      </c>
      <c r="D78" s="6">
        <f>'2月1日'!$D$14</f>
        <v>14643</v>
      </c>
      <c r="E78" s="6">
        <f>'3月1日'!$D$14</f>
        <v>14610</v>
      </c>
      <c r="F78" s="6">
        <f>'4月1日'!$D$14</f>
        <v>14585</v>
      </c>
      <c r="G78" s="6">
        <f>'5月1日'!$D$14</f>
        <v>14574</v>
      </c>
      <c r="H78" s="6">
        <f>'6月1日'!$D$14</f>
        <v>14578</v>
      </c>
      <c r="I78" s="6">
        <f>'7月1日'!$D$14</f>
        <v>14588</v>
      </c>
      <c r="J78" s="6">
        <f>'8月1日'!$D$14</f>
        <v>14590</v>
      </c>
      <c r="K78" s="6">
        <f>'9月1日'!$D$14</f>
        <v>14599</v>
      </c>
      <c r="L78" s="6">
        <f>'10月1日'!$D$14</f>
        <v>14588</v>
      </c>
      <c r="M78" s="6">
        <f>'11月1日'!$D$14</f>
        <v>14576</v>
      </c>
      <c r="N78" s="18">
        <f>'12月1日'!$D$14</f>
        <v>14616</v>
      </c>
    </row>
    <row r="79" spans="1:14" ht="13.5" customHeight="1">
      <c r="A79" s="17"/>
      <c r="B79" s="4" t="s">
        <v>11</v>
      </c>
      <c r="C79" s="34">
        <f>'1月1日'!$E$14</f>
        <v>27594</v>
      </c>
      <c r="D79" s="34">
        <f>'2月1日'!$E$14</f>
        <v>27599</v>
      </c>
      <c r="E79" s="34">
        <f>'3月1日'!$E$14</f>
        <v>27571</v>
      </c>
      <c r="F79" s="34">
        <f>'4月1日'!$E$14</f>
        <v>27486</v>
      </c>
      <c r="G79" s="34">
        <f>'5月1日'!$E$14</f>
        <v>27485</v>
      </c>
      <c r="H79" s="34">
        <f>'6月1日'!$E$14</f>
        <v>27498</v>
      </c>
      <c r="I79" s="34">
        <f>'7月1日'!$E$14</f>
        <v>27507</v>
      </c>
      <c r="J79" s="34">
        <f>'8月1日'!$E$14</f>
        <v>27508</v>
      </c>
      <c r="K79" s="34">
        <f>'9月1日'!$E$14</f>
        <v>27545</v>
      </c>
      <c r="L79" s="34">
        <f>'10月1日'!$E$14</f>
        <v>27544</v>
      </c>
      <c r="M79" s="34">
        <f>'11月1日'!$E$14</f>
        <v>27511</v>
      </c>
      <c r="N79" s="35">
        <f>'12月1日'!$E$14</f>
        <v>27562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2393.235039028621</v>
      </c>
      <c r="D81" s="22">
        <f>'2月1日'!$G$14</f>
        <v>2393.66869037294</v>
      </c>
      <c r="E81" s="22">
        <f>'3月1日'!$G$14</f>
        <v>2391.240242844753</v>
      </c>
      <c r="F81" s="22">
        <f>'4月1日'!$G$14</f>
        <v>2383.8681699913272</v>
      </c>
      <c r="G81" s="22">
        <f>'5月1日'!$G$14</f>
        <v>2383.7814397224633</v>
      </c>
      <c r="H81" s="22">
        <f>'6月1日'!$G$14</f>
        <v>2384.908933217693</v>
      </c>
      <c r="I81" s="22">
        <f>'7月1日'!$G$14</f>
        <v>2385.6895056374674</v>
      </c>
      <c r="J81" s="22">
        <f>'8月1日'!$G$14</f>
        <v>2385.7762359063313</v>
      </c>
      <c r="K81" s="22">
        <f>'9月1日'!$G$14</f>
        <v>2388.9852558542934</v>
      </c>
      <c r="L81" s="22">
        <f>'10月1日'!$G$14</f>
        <v>2388.8985255854295</v>
      </c>
      <c r="M81" s="22">
        <f>'11月1日'!$G$14</f>
        <v>2386.036426712923</v>
      </c>
      <c r="N81" s="23">
        <f>'12月1日'!$G$14</f>
        <v>2390.4596704249784</v>
      </c>
    </row>
    <row r="82" spans="1:14" ht="13.5" customHeight="1">
      <c r="A82" s="15" t="s">
        <v>27</v>
      </c>
      <c r="B82" s="16" t="s">
        <v>8</v>
      </c>
      <c r="C82" s="36">
        <f>'1月1日'!$B$15</f>
        <v>7113</v>
      </c>
      <c r="D82" s="36">
        <f>'2月1日'!$B$15</f>
        <v>7112</v>
      </c>
      <c r="E82" s="36">
        <f>'3月1日'!$B$15</f>
        <v>7117</v>
      </c>
      <c r="F82" s="36">
        <f>'4月1日'!$B$15</f>
        <v>7122</v>
      </c>
      <c r="G82" s="36">
        <f>'5月1日'!$B$15</f>
        <v>7165</v>
      </c>
      <c r="H82" s="36">
        <f>'6月1日'!$B$15</f>
        <v>7163</v>
      </c>
      <c r="I82" s="36">
        <f>'7月1日'!$B$15</f>
        <v>7158</v>
      </c>
      <c r="J82" s="36">
        <f>'8月1日'!$B$15</f>
        <v>7163</v>
      </c>
      <c r="K82" s="36">
        <f>'9月1日'!$B$15</f>
        <v>7171</v>
      </c>
      <c r="L82" s="36">
        <f>'10月1日'!$B$15</f>
        <v>7157</v>
      </c>
      <c r="M82" s="36">
        <f>'11月1日'!$B$15</f>
        <v>7172</v>
      </c>
      <c r="N82" s="37">
        <f>'12月1日'!$B$15</f>
        <v>7185</v>
      </c>
    </row>
    <row r="83" spans="1:14" ht="13.5" customHeight="1">
      <c r="A83" s="17"/>
      <c r="B83" s="4" t="s">
        <v>9</v>
      </c>
      <c r="C83" s="6">
        <f>'1月1日'!$C$15</f>
        <v>8264</v>
      </c>
      <c r="D83" s="6">
        <f>'2月1日'!$C$15</f>
        <v>8253</v>
      </c>
      <c r="E83" s="6">
        <f>'3月1日'!$C$15</f>
        <v>8255</v>
      </c>
      <c r="F83" s="6">
        <f>'4月1日'!$C$15</f>
        <v>8241</v>
      </c>
      <c r="G83" s="6">
        <f>'5月1日'!$C$15</f>
        <v>8283</v>
      </c>
      <c r="H83" s="6">
        <f>'6月1日'!$C$15</f>
        <v>8279</v>
      </c>
      <c r="I83" s="6">
        <f>'7月1日'!$C$15</f>
        <v>8279</v>
      </c>
      <c r="J83" s="6">
        <f>'8月1日'!$C$15</f>
        <v>8275</v>
      </c>
      <c r="K83" s="6">
        <f>'9月1日'!$C$15</f>
        <v>8290</v>
      </c>
      <c r="L83" s="6">
        <f>'10月1日'!$C$15</f>
        <v>8272</v>
      </c>
      <c r="M83" s="6">
        <f>'11月1日'!$C$15</f>
        <v>8273</v>
      </c>
      <c r="N83" s="18">
        <f>'12月1日'!$C$15</f>
        <v>8269</v>
      </c>
    </row>
    <row r="84" spans="1:14" ht="13.5" customHeight="1">
      <c r="A84" s="17"/>
      <c r="B84" s="4" t="s">
        <v>10</v>
      </c>
      <c r="C84" s="6">
        <f>'1月1日'!$D$15</f>
        <v>8975</v>
      </c>
      <c r="D84" s="6">
        <f>'2月1日'!$D$15</f>
        <v>8978</v>
      </c>
      <c r="E84" s="6">
        <f>'3月1日'!$D$15</f>
        <v>8980</v>
      </c>
      <c r="F84" s="6">
        <f>'4月1日'!$D$15</f>
        <v>8984</v>
      </c>
      <c r="G84" s="6">
        <f>'5月1日'!$D$15</f>
        <v>8983</v>
      </c>
      <c r="H84" s="6">
        <f>'6月1日'!$D$15</f>
        <v>8981</v>
      </c>
      <c r="I84" s="6">
        <f>'7月1日'!$D$15</f>
        <v>8967</v>
      </c>
      <c r="J84" s="6">
        <f>'8月1日'!$D$15</f>
        <v>8961</v>
      </c>
      <c r="K84" s="6">
        <f>'9月1日'!$D$15</f>
        <v>8956</v>
      </c>
      <c r="L84" s="6">
        <f>'10月1日'!$D$15</f>
        <v>8941</v>
      </c>
      <c r="M84" s="6">
        <f>'11月1日'!$D$15</f>
        <v>8943</v>
      </c>
      <c r="N84" s="18">
        <f>'12月1日'!$D$15</f>
        <v>8937</v>
      </c>
    </row>
    <row r="85" spans="1:14" ht="13.5" customHeight="1">
      <c r="A85" s="17"/>
      <c r="B85" s="4" t="s">
        <v>11</v>
      </c>
      <c r="C85" s="34">
        <f>'1月1日'!$E$15</f>
        <v>17239</v>
      </c>
      <c r="D85" s="34">
        <f>'2月1日'!$E$15</f>
        <v>17231</v>
      </c>
      <c r="E85" s="34">
        <f>'3月1日'!$E$15</f>
        <v>17235</v>
      </c>
      <c r="F85" s="34">
        <f>'4月1日'!$E$15</f>
        <v>17225</v>
      </c>
      <c r="G85" s="34">
        <f>'5月1日'!$E$15</f>
        <v>17266</v>
      </c>
      <c r="H85" s="34">
        <f>'6月1日'!$E$15</f>
        <v>17260</v>
      </c>
      <c r="I85" s="34">
        <f>'7月1日'!$E$15</f>
        <v>17246</v>
      </c>
      <c r="J85" s="34">
        <f>'8月1日'!$E$15</f>
        <v>17236</v>
      </c>
      <c r="K85" s="34">
        <f>'9月1日'!$E$15</f>
        <v>17246</v>
      </c>
      <c r="L85" s="34">
        <f>'10月1日'!$E$15</f>
        <v>17213</v>
      </c>
      <c r="M85" s="34">
        <f>'11月1日'!$E$15</f>
        <v>17216</v>
      </c>
      <c r="N85" s="35">
        <f>'12月1日'!$E$15</f>
        <v>17206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1170.3326544467075</v>
      </c>
      <c r="D87" s="22">
        <f>'2月1日'!$G$15</f>
        <v>1169.7895451459606</v>
      </c>
      <c r="E87" s="22">
        <f>'3月1日'!$G$15</f>
        <v>1170.061099796334</v>
      </c>
      <c r="F87" s="22">
        <f>'4月1日'!$G$15</f>
        <v>1169.3822131704005</v>
      </c>
      <c r="G87" s="22">
        <f>'5月1日'!$G$15</f>
        <v>1172.1656483367278</v>
      </c>
      <c r="H87" s="22">
        <f>'6月1日'!$G$15</f>
        <v>1171.7583163611675</v>
      </c>
      <c r="I87" s="22">
        <f>'7月1日'!$G$15</f>
        <v>1170.8078750848608</v>
      </c>
      <c r="J87" s="22">
        <f>'8月1日'!$G$15</f>
        <v>1170.1289884589273</v>
      </c>
      <c r="K87" s="22">
        <f>'9月1日'!$G$15</f>
        <v>1170.8078750848608</v>
      </c>
      <c r="L87" s="22">
        <f>'10月1日'!$G$15</f>
        <v>1168.5675492192804</v>
      </c>
      <c r="M87" s="22">
        <f>'11月1日'!$G$15</f>
        <v>1168.7712152070603</v>
      </c>
      <c r="N87" s="23">
        <f>'12月1日'!$G$15</f>
        <v>1168.0923285811268</v>
      </c>
    </row>
    <row r="88" spans="1:14" ht="13.5" customHeight="1">
      <c r="A88" s="15" t="s">
        <v>3</v>
      </c>
      <c r="B88" s="16" t="s">
        <v>8</v>
      </c>
      <c r="C88" s="36">
        <f>'1月1日'!$B$16</f>
        <v>2651</v>
      </c>
      <c r="D88" s="36">
        <f>'2月1日'!$B$16</f>
        <v>2651</v>
      </c>
      <c r="E88" s="36">
        <f>'3月1日'!$B$16</f>
        <v>2652</v>
      </c>
      <c r="F88" s="36">
        <f>'4月1日'!$B$16</f>
        <v>2663</v>
      </c>
      <c r="G88" s="36">
        <f>'5月1日'!$B$16</f>
        <v>2661</v>
      </c>
      <c r="H88" s="36">
        <f>'6月1日'!$B$16</f>
        <v>2664</v>
      </c>
      <c r="I88" s="36">
        <f>'7月1日'!$B$16</f>
        <v>2663</v>
      </c>
      <c r="J88" s="36">
        <f>'8月1日'!$B$16</f>
        <v>2660</v>
      </c>
      <c r="K88" s="36">
        <f>'9月1日'!$B$16</f>
        <v>2659</v>
      </c>
      <c r="L88" s="36">
        <f>'10月1日'!$B$16</f>
        <v>2665</v>
      </c>
      <c r="M88" s="36">
        <f>'11月1日'!$B$16</f>
        <v>2662</v>
      </c>
      <c r="N88" s="37">
        <f>'12月1日'!$B$16</f>
        <v>2664</v>
      </c>
    </row>
    <row r="89" spans="1:14" ht="13.5" customHeight="1">
      <c r="A89" s="17"/>
      <c r="B89" s="4" t="s">
        <v>9</v>
      </c>
      <c r="C89" s="6">
        <f>'1月1日'!$C$16</f>
        <v>3249</v>
      </c>
      <c r="D89" s="6">
        <f>'2月1日'!$C$16</f>
        <v>3250</v>
      </c>
      <c r="E89" s="6">
        <f>'3月1日'!$C$16</f>
        <v>3248</v>
      </c>
      <c r="F89" s="6">
        <f>'4月1日'!$C$16</f>
        <v>3238</v>
      </c>
      <c r="G89" s="6">
        <f>'5月1日'!$C$16</f>
        <v>3229</v>
      </c>
      <c r="H89" s="6">
        <f>'6月1日'!$C$16</f>
        <v>3228</v>
      </c>
      <c r="I89" s="6">
        <f>'7月1日'!$C$16</f>
        <v>3221</v>
      </c>
      <c r="J89" s="6">
        <f>'8月1日'!$C$16</f>
        <v>3214</v>
      </c>
      <c r="K89" s="6">
        <f>'9月1日'!$C$16</f>
        <v>3217</v>
      </c>
      <c r="L89" s="6">
        <f>'10月1日'!$C$16</f>
        <v>3223</v>
      </c>
      <c r="M89" s="6">
        <f>'11月1日'!$C$16</f>
        <v>3215</v>
      </c>
      <c r="N89" s="18">
        <f>'12月1日'!$C$16</f>
        <v>3217</v>
      </c>
    </row>
    <row r="90" spans="1:14" ht="13.5" customHeight="1">
      <c r="A90" s="17"/>
      <c r="B90" s="4" t="s">
        <v>10</v>
      </c>
      <c r="C90" s="6">
        <f>'1月1日'!$D$16</f>
        <v>3496</v>
      </c>
      <c r="D90" s="6">
        <f>'2月1日'!$D$16</f>
        <v>3497</v>
      </c>
      <c r="E90" s="6">
        <f>'3月1日'!$D$16</f>
        <v>3498</v>
      </c>
      <c r="F90" s="6">
        <f>'4月1日'!$D$16</f>
        <v>3510</v>
      </c>
      <c r="G90" s="6">
        <f>'5月1日'!$D$16</f>
        <v>3501</v>
      </c>
      <c r="H90" s="6">
        <f>'6月1日'!$D$16</f>
        <v>3506</v>
      </c>
      <c r="I90" s="6">
        <f>'7月1日'!$D$16</f>
        <v>3505</v>
      </c>
      <c r="J90" s="6">
        <f>'8月1日'!$D$16</f>
        <v>3506</v>
      </c>
      <c r="K90" s="6">
        <f>'9月1日'!$D$16</f>
        <v>3498</v>
      </c>
      <c r="L90" s="6">
        <f>'10月1日'!$D$16</f>
        <v>3497</v>
      </c>
      <c r="M90" s="6">
        <f>'11月1日'!$D$16</f>
        <v>3489</v>
      </c>
      <c r="N90" s="18">
        <f>'12月1日'!$D$16</f>
        <v>3487</v>
      </c>
    </row>
    <row r="91" spans="1:14" ht="13.5" customHeight="1">
      <c r="A91" s="17"/>
      <c r="B91" s="4" t="s">
        <v>11</v>
      </c>
      <c r="C91" s="34">
        <f>'1月1日'!$E$16</f>
        <v>6745</v>
      </c>
      <c r="D91" s="34">
        <f>'2月1日'!$E$16</f>
        <v>6747</v>
      </c>
      <c r="E91" s="34">
        <f>'3月1日'!$E$16</f>
        <v>6746</v>
      </c>
      <c r="F91" s="34">
        <f>'4月1日'!$E$16</f>
        <v>6748</v>
      </c>
      <c r="G91" s="34">
        <f>'5月1日'!$E$16</f>
        <v>6730</v>
      </c>
      <c r="H91" s="34">
        <f>'6月1日'!$E$16</f>
        <v>6734</v>
      </c>
      <c r="I91" s="34">
        <f>'7月1日'!$E$16</f>
        <v>6726</v>
      </c>
      <c r="J91" s="34">
        <f>'8月1日'!$E$16</f>
        <v>6720</v>
      </c>
      <c r="K91" s="34">
        <f>'9月1日'!$E$16</f>
        <v>6715</v>
      </c>
      <c r="L91" s="34">
        <f>'10月1日'!$E$16</f>
        <v>6720</v>
      </c>
      <c r="M91" s="34">
        <f>'11月1日'!$E$16</f>
        <v>6704</v>
      </c>
      <c r="N91" s="35">
        <f>'12月1日'!$E$16</f>
        <v>6704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174.2894056847545</v>
      </c>
      <c r="D93" s="22">
        <f>'2月1日'!$G$16</f>
        <v>174.3410852713178</v>
      </c>
      <c r="E93" s="22">
        <f>'3月1日'!$G$16</f>
        <v>174.31524547803616</v>
      </c>
      <c r="F93" s="22">
        <f>'4月1日'!$G$16</f>
        <v>174.36692506459946</v>
      </c>
      <c r="G93" s="22">
        <f>'5月1日'!$G$16</f>
        <v>173.9018087855297</v>
      </c>
      <c r="H93" s="22">
        <f>'6月1日'!$G$16</f>
        <v>174.00516795865633</v>
      </c>
      <c r="I93" s="22">
        <f>'7月1日'!$G$16</f>
        <v>173.7984496124031</v>
      </c>
      <c r="J93" s="22">
        <f>'8月1日'!$G$16</f>
        <v>173.64341085271317</v>
      </c>
      <c r="K93" s="22">
        <f>'9月1日'!$G$16</f>
        <v>173.5142118863049</v>
      </c>
      <c r="L93" s="22">
        <f>'10月1日'!$G$16</f>
        <v>173.64341085271317</v>
      </c>
      <c r="M93" s="22">
        <f>'11月1日'!$G$16</f>
        <v>173.2299741602067</v>
      </c>
      <c r="N93" s="23">
        <f>'12月1日'!$G$16</f>
        <v>173.2299741602067</v>
      </c>
    </row>
    <row r="94" spans="1:14" ht="13.5" customHeight="1">
      <c r="A94" s="15" t="s">
        <v>4</v>
      </c>
      <c r="B94" s="16" t="s">
        <v>8</v>
      </c>
      <c r="C94" s="36">
        <f>'1月1日'!$B$17</f>
        <v>3901</v>
      </c>
      <c r="D94" s="36">
        <f>'2月1日'!$B$17</f>
        <v>3903</v>
      </c>
      <c r="E94" s="36">
        <f>'3月1日'!$B$17</f>
        <v>3916</v>
      </c>
      <c r="F94" s="36">
        <f>'4月1日'!$B$17</f>
        <v>3919</v>
      </c>
      <c r="G94" s="36">
        <f>'5月1日'!$B$17</f>
        <v>3923</v>
      </c>
      <c r="H94" s="36">
        <f>'6月1日'!$B$17</f>
        <v>3922</v>
      </c>
      <c r="I94" s="36">
        <f>'7月1日'!$B$17</f>
        <v>3920</v>
      </c>
      <c r="J94" s="36">
        <f>'8月1日'!$B$17</f>
        <v>3920</v>
      </c>
      <c r="K94" s="36">
        <f>'9月1日'!$B$17</f>
        <v>3923</v>
      </c>
      <c r="L94" s="36">
        <f>'10月1日'!$B$17</f>
        <v>3921</v>
      </c>
      <c r="M94" s="36">
        <f>'11月1日'!$B$17</f>
        <v>3921</v>
      </c>
      <c r="N94" s="37">
        <f>'12月1日'!$B$17</f>
        <v>3920</v>
      </c>
    </row>
    <row r="95" spans="1:14" ht="13.5" customHeight="1">
      <c r="A95" s="17"/>
      <c r="B95" s="4" t="s">
        <v>9</v>
      </c>
      <c r="C95" s="6">
        <f>'1月1日'!$C$17</f>
        <v>4369</v>
      </c>
      <c r="D95" s="6">
        <f>'2月1日'!$C$17</f>
        <v>4361</v>
      </c>
      <c r="E95" s="6">
        <f>'3月1日'!$C$17</f>
        <v>4370</v>
      </c>
      <c r="F95" s="6">
        <f>'4月1日'!$C$17</f>
        <v>4353</v>
      </c>
      <c r="G95" s="6">
        <f>'5月1日'!$C$17</f>
        <v>4343</v>
      </c>
      <c r="H95" s="6">
        <f>'6月1日'!$C$17</f>
        <v>4348</v>
      </c>
      <c r="I95" s="6">
        <f>'7月1日'!$C$17</f>
        <v>4346</v>
      </c>
      <c r="J95" s="6">
        <f>'8月1日'!$C$17</f>
        <v>4350</v>
      </c>
      <c r="K95" s="6">
        <f>'9月1日'!$C$17</f>
        <v>4355</v>
      </c>
      <c r="L95" s="6">
        <f>'10月1日'!$C$17</f>
        <v>4352</v>
      </c>
      <c r="M95" s="6">
        <f>'11月1日'!$C$17</f>
        <v>4344</v>
      </c>
      <c r="N95" s="18">
        <f>'12月1日'!$C$17</f>
        <v>4341</v>
      </c>
    </row>
    <row r="96" spans="1:14" ht="13.5" customHeight="1">
      <c r="A96" s="17"/>
      <c r="B96" s="4" t="s">
        <v>10</v>
      </c>
      <c r="C96" s="6">
        <f>'1月1日'!$D$17</f>
        <v>4771</v>
      </c>
      <c r="D96" s="6">
        <f>'2月1日'!$D$17</f>
        <v>4766</v>
      </c>
      <c r="E96" s="6">
        <f>'3月1日'!$D$17</f>
        <v>4766</v>
      </c>
      <c r="F96" s="6">
        <f>'4月1日'!$D$17</f>
        <v>4752</v>
      </c>
      <c r="G96" s="6">
        <f>'5月1日'!$D$17</f>
        <v>4746</v>
      </c>
      <c r="H96" s="6">
        <f>'6月1日'!$D$17</f>
        <v>4743</v>
      </c>
      <c r="I96" s="6">
        <f>'7月1日'!$D$17</f>
        <v>4739</v>
      </c>
      <c r="J96" s="6">
        <f>'8月1日'!$D$17</f>
        <v>4741</v>
      </c>
      <c r="K96" s="6">
        <f>'9月1日'!$D$17</f>
        <v>4727</v>
      </c>
      <c r="L96" s="6">
        <f>'10月1日'!$D$17</f>
        <v>4711</v>
      </c>
      <c r="M96" s="6">
        <f>'11月1日'!$D$17</f>
        <v>4711</v>
      </c>
      <c r="N96" s="18">
        <f>'12月1日'!$D$17</f>
        <v>4706</v>
      </c>
    </row>
    <row r="97" spans="1:14" ht="13.5" customHeight="1">
      <c r="A97" s="17"/>
      <c r="B97" s="4" t="s">
        <v>11</v>
      </c>
      <c r="C97" s="34">
        <f>'1月1日'!$E$17</f>
        <v>9140</v>
      </c>
      <c r="D97" s="34">
        <f>'2月1日'!$E$17</f>
        <v>9127</v>
      </c>
      <c r="E97" s="34">
        <f>'3月1日'!$E$17</f>
        <v>9136</v>
      </c>
      <c r="F97" s="34">
        <f>'4月1日'!$E$17</f>
        <v>9105</v>
      </c>
      <c r="G97" s="34">
        <f>'5月1日'!$E$17</f>
        <v>9089</v>
      </c>
      <c r="H97" s="34">
        <f>'6月1日'!$E$17</f>
        <v>9091</v>
      </c>
      <c r="I97" s="34">
        <f>'7月1日'!$E$17</f>
        <v>9085</v>
      </c>
      <c r="J97" s="34">
        <f>'8月1日'!$E$17</f>
        <v>9091</v>
      </c>
      <c r="K97" s="34">
        <f>'9月1日'!$E$17</f>
        <v>9082</v>
      </c>
      <c r="L97" s="34">
        <f>'10月1日'!$E$17</f>
        <v>9063</v>
      </c>
      <c r="M97" s="34">
        <f>'11月1日'!$E$17</f>
        <v>9055</v>
      </c>
      <c r="N97" s="35">
        <f>'12月1日'!$E$17</f>
        <v>9047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448.47890088321884</v>
      </c>
      <c r="D99" s="22">
        <f>'2月1日'!$G$17</f>
        <v>447.8410206084397</v>
      </c>
      <c r="E99" s="22">
        <f>'3月1日'!$G$17</f>
        <v>448.28263002944067</v>
      </c>
      <c r="F99" s="22">
        <f>'4月1日'!$G$17</f>
        <v>446.7615309126595</v>
      </c>
      <c r="G99" s="22">
        <f>'5月1日'!$G$17</f>
        <v>445.97644749754664</v>
      </c>
      <c r="H99" s="22">
        <f>'6月1日'!$G$17</f>
        <v>446.07458292443573</v>
      </c>
      <c r="I99" s="22">
        <f>'7月1日'!$G$17</f>
        <v>445.7801766437684</v>
      </c>
      <c r="J99" s="22">
        <f>'8月1日'!$G$17</f>
        <v>446.07458292443573</v>
      </c>
      <c r="K99" s="22">
        <f>'9月1日'!$G$17</f>
        <v>445.63297350343476</v>
      </c>
      <c r="L99" s="22">
        <f>'10月1日'!$G$17</f>
        <v>444.70068694798823</v>
      </c>
      <c r="M99" s="22">
        <f>'11月1日'!$G$17</f>
        <v>444.3081452404318</v>
      </c>
      <c r="N99" s="23">
        <f>'12月1日'!$G$17</f>
        <v>443.91560353287537</v>
      </c>
    </row>
    <row r="100" spans="1:14" ht="13.5" customHeight="1">
      <c r="A100" s="15" t="s">
        <v>28</v>
      </c>
      <c r="B100" s="16" t="s">
        <v>8</v>
      </c>
      <c r="C100" s="36">
        <f>'1月1日'!$B$18</f>
        <v>692</v>
      </c>
      <c r="D100" s="36">
        <f>'2月1日'!$B$18</f>
        <v>695</v>
      </c>
      <c r="E100" s="36">
        <f>'3月1日'!$B$18</f>
        <v>700</v>
      </c>
      <c r="F100" s="36">
        <f>'4月1日'!$B$18</f>
        <v>703</v>
      </c>
      <c r="G100" s="36">
        <f>'5月1日'!$B$18</f>
        <v>709</v>
      </c>
      <c r="H100" s="36">
        <f>'6月1日'!$B$18</f>
        <v>708</v>
      </c>
      <c r="I100" s="36">
        <f>'7月1日'!$B$18</f>
        <v>705</v>
      </c>
      <c r="J100" s="36">
        <f>'8月1日'!$B$18</f>
        <v>706</v>
      </c>
      <c r="K100" s="36">
        <f>'9月1日'!$B$18</f>
        <v>708</v>
      </c>
      <c r="L100" s="36">
        <f>'10月1日'!$B$18</f>
        <v>707</v>
      </c>
      <c r="M100" s="36">
        <f>'11月1日'!$B$18</f>
        <v>703</v>
      </c>
      <c r="N100" s="37">
        <f>'12月1日'!$B$18</f>
        <v>706</v>
      </c>
    </row>
    <row r="101" spans="1:14" ht="13.5" customHeight="1">
      <c r="A101" s="17"/>
      <c r="B101" s="4" t="s">
        <v>9</v>
      </c>
      <c r="C101" s="6">
        <f>'1月1日'!$C$18</f>
        <v>813</v>
      </c>
      <c r="D101" s="6">
        <f>'2月1日'!$C$18</f>
        <v>814</v>
      </c>
      <c r="E101" s="6">
        <f>'3月1日'!$C$18</f>
        <v>820</v>
      </c>
      <c r="F101" s="6">
        <f>'4月1日'!$C$18</f>
        <v>818</v>
      </c>
      <c r="G101" s="6">
        <f>'5月1日'!$C$18</f>
        <v>821</v>
      </c>
      <c r="H101" s="6">
        <f>'6月1日'!$C$18</f>
        <v>814</v>
      </c>
      <c r="I101" s="6">
        <f>'7月1日'!$C$18</f>
        <v>816</v>
      </c>
      <c r="J101" s="6">
        <f>'8月1日'!$C$18</f>
        <v>816</v>
      </c>
      <c r="K101" s="6">
        <f>'9月1日'!$C$18</f>
        <v>819</v>
      </c>
      <c r="L101" s="6">
        <f>'10月1日'!$C$18</f>
        <v>817</v>
      </c>
      <c r="M101" s="6">
        <f>'11月1日'!$C$18</f>
        <v>811</v>
      </c>
      <c r="N101" s="18">
        <f>'12月1日'!$C$18</f>
        <v>811</v>
      </c>
    </row>
    <row r="102" spans="1:14" ht="13.5" customHeight="1">
      <c r="A102" s="17"/>
      <c r="B102" s="4" t="s">
        <v>10</v>
      </c>
      <c r="C102" s="6">
        <f>'1月1日'!$D$18</f>
        <v>741</v>
      </c>
      <c r="D102" s="6">
        <f>'2月1日'!$D$18</f>
        <v>744</v>
      </c>
      <c r="E102" s="6">
        <f>'3月1日'!$D$18</f>
        <v>747</v>
      </c>
      <c r="F102" s="6">
        <f>'4月1日'!$D$18</f>
        <v>746</v>
      </c>
      <c r="G102" s="6">
        <f>'5月1日'!$D$18</f>
        <v>747</v>
      </c>
      <c r="H102" s="6">
        <f>'6月1日'!$D$18</f>
        <v>742</v>
      </c>
      <c r="I102" s="6">
        <f>'7月1日'!$D$18</f>
        <v>739</v>
      </c>
      <c r="J102" s="6">
        <f>'8月1日'!$D$18</f>
        <v>739</v>
      </c>
      <c r="K102" s="6">
        <f>'9月1日'!$D$18</f>
        <v>738</v>
      </c>
      <c r="L102" s="6">
        <f>'10月1日'!$D$18</f>
        <v>737</v>
      </c>
      <c r="M102" s="6">
        <f>'11月1日'!$D$18</f>
        <v>740</v>
      </c>
      <c r="N102" s="18">
        <f>'12月1日'!$D$18</f>
        <v>741</v>
      </c>
    </row>
    <row r="103" spans="1:14" ht="13.5" customHeight="1">
      <c r="A103" s="17"/>
      <c r="B103" s="4" t="s">
        <v>11</v>
      </c>
      <c r="C103" s="34">
        <f>'1月1日'!$E$18</f>
        <v>1554</v>
      </c>
      <c r="D103" s="34">
        <f>'2月1日'!$E$18</f>
        <v>1558</v>
      </c>
      <c r="E103" s="34">
        <f>'3月1日'!$E$18</f>
        <v>1567</v>
      </c>
      <c r="F103" s="34">
        <f>'4月1日'!$E$18</f>
        <v>1564</v>
      </c>
      <c r="G103" s="34">
        <f>'5月1日'!$E$18</f>
        <v>1568</v>
      </c>
      <c r="H103" s="34">
        <f>'6月1日'!$E$18</f>
        <v>1556</v>
      </c>
      <c r="I103" s="34">
        <f>'7月1日'!$E$18</f>
        <v>1555</v>
      </c>
      <c r="J103" s="34">
        <f>'8月1日'!$E$18</f>
        <v>1555</v>
      </c>
      <c r="K103" s="34">
        <f>'9月1日'!$E$18</f>
        <v>1557</v>
      </c>
      <c r="L103" s="34">
        <f>'10月1日'!$E$18</f>
        <v>1554</v>
      </c>
      <c r="M103" s="34">
        <f>'11月1日'!$E$18</f>
        <v>1551</v>
      </c>
      <c r="N103" s="35">
        <f>'12月1日'!$E$18</f>
        <v>1552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130.9182813816344</v>
      </c>
      <c r="D105" s="22">
        <f>'2月1日'!$G$18</f>
        <v>131.2552653748947</v>
      </c>
      <c r="E105" s="22">
        <f>'3月1日'!$G$18</f>
        <v>132.0134793597304</v>
      </c>
      <c r="F105" s="22">
        <f>'4月1日'!$G$18</f>
        <v>131.7607413647852</v>
      </c>
      <c r="G105" s="22">
        <f>'5月1日'!$G$18</f>
        <v>132.0977253580455</v>
      </c>
      <c r="H105" s="22">
        <f>'6月1日'!$G$18</f>
        <v>131.08677337826455</v>
      </c>
      <c r="I105" s="22">
        <f>'7月1日'!$G$18</f>
        <v>131.00252737994947</v>
      </c>
      <c r="J105" s="22">
        <f>'8月1日'!$G$18</f>
        <v>131.00252737994947</v>
      </c>
      <c r="K105" s="22">
        <f>'9月1日'!$G$18</f>
        <v>131.1710193765796</v>
      </c>
      <c r="L105" s="22">
        <f>'10月1日'!$G$18</f>
        <v>130.9182813816344</v>
      </c>
      <c r="M105" s="22">
        <f>'11月1日'!$G$18</f>
        <v>130.66554338668914</v>
      </c>
      <c r="N105" s="23">
        <f>'12月1日'!$G$18</f>
        <v>130.74978938500422</v>
      </c>
    </row>
    <row r="106" spans="1:14" ht="13.5" customHeight="1">
      <c r="A106" s="15" t="s">
        <v>24</v>
      </c>
      <c r="B106" s="16" t="s">
        <v>8</v>
      </c>
      <c r="C106" s="36">
        <f>'1月1日'!$B$19</f>
        <v>1375</v>
      </c>
      <c r="D106" s="36">
        <f>'2月1日'!$B$19</f>
        <v>1379</v>
      </c>
      <c r="E106" s="36">
        <f>'3月1日'!$B$19</f>
        <v>1371</v>
      </c>
      <c r="F106" s="36">
        <f>'4月1日'!$B$19</f>
        <v>1372</v>
      </c>
      <c r="G106" s="36">
        <f>'5月1日'!$B$19</f>
        <v>1370</v>
      </c>
      <c r="H106" s="36">
        <f>'6月1日'!$B$19</f>
        <v>1368</v>
      </c>
      <c r="I106" s="36">
        <f>'7月1日'!$B$19</f>
        <v>1371</v>
      </c>
      <c r="J106" s="36">
        <f>'8月1日'!$B$19</f>
        <v>1367</v>
      </c>
      <c r="K106" s="36">
        <f>'9月1日'!$B$19</f>
        <v>1377</v>
      </c>
      <c r="L106" s="36">
        <f>'10月1日'!$B$19</f>
        <v>1376</v>
      </c>
      <c r="M106" s="36">
        <f>'11月1日'!$B$19</f>
        <v>1375</v>
      </c>
      <c r="N106" s="37">
        <f>'12月1日'!$B$19</f>
        <v>1374</v>
      </c>
    </row>
    <row r="107" spans="1:14" ht="13.5" customHeight="1">
      <c r="A107" s="17"/>
      <c r="B107" s="4" t="s">
        <v>9</v>
      </c>
      <c r="C107" s="6">
        <f>'1月1日'!$C$19</f>
        <v>1361</v>
      </c>
      <c r="D107" s="6">
        <f>'2月1日'!$C$19</f>
        <v>1362</v>
      </c>
      <c r="E107" s="6">
        <f>'3月1日'!$C$19</f>
        <v>1354</v>
      </c>
      <c r="F107" s="6">
        <f>'4月1日'!$C$19</f>
        <v>1341</v>
      </c>
      <c r="G107" s="6">
        <f>'5月1日'!$C$19</f>
        <v>1334</v>
      </c>
      <c r="H107" s="6">
        <f>'6月1日'!$C$19</f>
        <v>1329</v>
      </c>
      <c r="I107" s="6">
        <f>'7月1日'!$C$19</f>
        <v>1328</v>
      </c>
      <c r="J107" s="6">
        <f>'8月1日'!$C$19</f>
        <v>1323</v>
      </c>
      <c r="K107" s="6">
        <f>'9月1日'!$C$19</f>
        <v>1328</v>
      </c>
      <c r="L107" s="6">
        <f>'10月1日'!$C$19</f>
        <v>1325</v>
      </c>
      <c r="M107" s="6">
        <f>'11月1日'!$C$19</f>
        <v>1322</v>
      </c>
      <c r="N107" s="18">
        <f>'12月1日'!$C$19</f>
        <v>1321</v>
      </c>
    </row>
    <row r="108" spans="1:14" ht="13.5" customHeight="1">
      <c r="A108" s="17"/>
      <c r="B108" s="4" t="s">
        <v>10</v>
      </c>
      <c r="C108" s="6">
        <f>'1月1日'!$D$19</f>
        <v>1528</v>
      </c>
      <c r="D108" s="6">
        <f>'2月1日'!$D$19</f>
        <v>1529</v>
      </c>
      <c r="E108" s="6">
        <f>'3月1日'!$D$19</f>
        <v>1521</v>
      </c>
      <c r="F108" s="6">
        <f>'4月1日'!$D$19</f>
        <v>1520</v>
      </c>
      <c r="G108" s="6">
        <f>'5月1日'!$D$19</f>
        <v>1514</v>
      </c>
      <c r="H108" s="6">
        <f>'6月1日'!$D$19</f>
        <v>1507</v>
      </c>
      <c r="I108" s="6">
        <f>'7月1日'!$D$19</f>
        <v>1507</v>
      </c>
      <c r="J108" s="6">
        <f>'8月1日'!$D$19</f>
        <v>1498</v>
      </c>
      <c r="K108" s="6">
        <f>'9月1日'!$D$19</f>
        <v>1500</v>
      </c>
      <c r="L108" s="6">
        <f>'10月1日'!$D$19</f>
        <v>1500</v>
      </c>
      <c r="M108" s="6">
        <f>'11月1日'!$D$19</f>
        <v>1499</v>
      </c>
      <c r="N108" s="18">
        <f>'12月1日'!$D$19</f>
        <v>1497</v>
      </c>
    </row>
    <row r="109" spans="1:14" ht="13.5" customHeight="1">
      <c r="A109" s="17"/>
      <c r="B109" s="4" t="s">
        <v>11</v>
      </c>
      <c r="C109" s="34">
        <f>'1月1日'!$E$19</f>
        <v>2889</v>
      </c>
      <c r="D109" s="34">
        <f>'2月1日'!$E$19</f>
        <v>2891</v>
      </c>
      <c r="E109" s="34">
        <f>'3月1日'!$E$19</f>
        <v>2875</v>
      </c>
      <c r="F109" s="34">
        <f>'4月1日'!$E$19</f>
        <v>2861</v>
      </c>
      <c r="G109" s="34">
        <f>'5月1日'!$E$19</f>
        <v>2848</v>
      </c>
      <c r="H109" s="34">
        <f>'6月1日'!$E$19</f>
        <v>2836</v>
      </c>
      <c r="I109" s="34">
        <f>'7月1日'!$E$19</f>
        <v>2835</v>
      </c>
      <c r="J109" s="34">
        <f>'8月1日'!$E$19</f>
        <v>2821</v>
      </c>
      <c r="K109" s="34">
        <f>'9月1日'!$E$19</f>
        <v>2828</v>
      </c>
      <c r="L109" s="34">
        <f>'10月1日'!$E$19</f>
        <v>2825</v>
      </c>
      <c r="M109" s="34">
        <f>'11月1日'!$E$19</f>
        <v>2821</v>
      </c>
      <c r="N109" s="35">
        <f>'12月1日'!$E$19</f>
        <v>2818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456.3981042654028</v>
      </c>
      <c r="D111" s="22">
        <f>'2月1日'!$G$19</f>
        <v>456.7140600315956</v>
      </c>
      <c r="E111" s="22">
        <f>'3月1日'!$G$19</f>
        <v>454.1864139020537</v>
      </c>
      <c r="F111" s="22">
        <f>'4月1日'!$G$19</f>
        <v>451.97472353870455</v>
      </c>
      <c r="G111" s="22">
        <f>'5月1日'!$G$19</f>
        <v>449.9210110584518</v>
      </c>
      <c r="H111" s="22">
        <f>'6月1日'!$G$19</f>
        <v>448.0252764612954</v>
      </c>
      <c r="I111" s="22">
        <f>'7月1日'!$G$19</f>
        <v>447.86729857819904</v>
      </c>
      <c r="J111" s="22">
        <f>'8月1日'!$G$19</f>
        <v>445.6556082148499</v>
      </c>
      <c r="K111" s="22">
        <f>'9月1日'!$G$19</f>
        <v>446.7614533965245</v>
      </c>
      <c r="L111" s="22">
        <f>'10月1日'!$G$19</f>
        <v>446.28751974723536</v>
      </c>
      <c r="M111" s="22">
        <f>'11月1日'!$G$19</f>
        <v>445.6556082148499</v>
      </c>
      <c r="N111" s="23">
        <f>'12月1日'!$G$19</f>
        <v>445.1816745655608</v>
      </c>
    </row>
    <row r="112" spans="1:14" ht="13.5" customHeight="1">
      <c r="A112" s="15" t="s">
        <v>26</v>
      </c>
      <c r="B112" s="16" t="s">
        <v>8</v>
      </c>
      <c r="C112" s="36">
        <f>'1月1日'!$B$20</f>
        <v>7162</v>
      </c>
      <c r="D112" s="36">
        <f>'2月1日'!$B$20</f>
        <v>7154</v>
      </c>
      <c r="E112" s="36">
        <f>'3月1日'!$B$20</f>
        <v>7150</v>
      </c>
      <c r="F112" s="36">
        <f>'4月1日'!$B$20</f>
        <v>7159</v>
      </c>
      <c r="G112" s="36">
        <f>'5月1日'!$B$20</f>
        <v>7182</v>
      </c>
      <c r="H112" s="36">
        <f>'6月1日'!$B$20</f>
        <v>7180</v>
      </c>
      <c r="I112" s="36">
        <f>'7月1日'!$B$20</f>
        <v>7178</v>
      </c>
      <c r="J112" s="36">
        <f>'8月1日'!$B$20</f>
        <v>7170</v>
      </c>
      <c r="K112" s="36">
        <f>'9月1日'!$B$20</f>
        <v>7188</v>
      </c>
      <c r="L112" s="36">
        <f>'10月1日'!$B$20</f>
        <v>7197</v>
      </c>
      <c r="M112" s="36">
        <f>'11月1日'!$B$20</f>
        <v>7204</v>
      </c>
      <c r="N112" s="37">
        <f>'12月1日'!$B$20</f>
        <v>7202</v>
      </c>
    </row>
    <row r="113" spans="1:14" ht="13.5" customHeight="1">
      <c r="A113" s="17"/>
      <c r="B113" s="4" t="s">
        <v>9</v>
      </c>
      <c r="C113" s="6">
        <f>'1月1日'!$C$20</f>
        <v>8254</v>
      </c>
      <c r="D113" s="6">
        <f>'2月1日'!$C$20</f>
        <v>8249</v>
      </c>
      <c r="E113" s="6">
        <f>'3月1日'!$C$20</f>
        <v>8224</v>
      </c>
      <c r="F113" s="6">
        <f>'4月1日'!$C$20</f>
        <v>8211</v>
      </c>
      <c r="G113" s="6">
        <f>'5月1日'!$C$20</f>
        <v>8204</v>
      </c>
      <c r="H113" s="6">
        <f>'6月1日'!$C$20</f>
        <v>8203</v>
      </c>
      <c r="I113" s="6">
        <f>'7月1日'!$C$20</f>
        <v>8205</v>
      </c>
      <c r="J113" s="6">
        <f>'8月1日'!$C$20</f>
        <v>8198</v>
      </c>
      <c r="K113" s="6">
        <f>'9月1日'!$C$20</f>
        <v>8198</v>
      </c>
      <c r="L113" s="6">
        <f>'10月1日'!$C$20</f>
        <v>8193</v>
      </c>
      <c r="M113" s="6">
        <f>'11月1日'!$C$20</f>
        <v>8198</v>
      </c>
      <c r="N113" s="18">
        <f>'12月1日'!$C$20</f>
        <v>8186</v>
      </c>
    </row>
    <row r="114" spans="1:14" ht="13.5" customHeight="1">
      <c r="A114" s="17"/>
      <c r="B114" s="4" t="s">
        <v>10</v>
      </c>
      <c r="C114" s="6">
        <f>'1月1日'!$D$20</f>
        <v>8740</v>
      </c>
      <c r="D114" s="6">
        <f>'2月1日'!$D$20</f>
        <v>8732</v>
      </c>
      <c r="E114" s="6">
        <f>'3月1日'!$D$20</f>
        <v>8722</v>
      </c>
      <c r="F114" s="6">
        <f>'4月1日'!$D$20</f>
        <v>8746</v>
      </c>
      <c r="G114" s="6">
        <f>'5月1日'!$D$20</f>
        <v>8740</v>
      </c>
      <c r="H114" s="6">
        <f>'6月1日'!$D$20</f>
        <v>8727</v>
      </c>
      <c r="I114" s="6">
        <f>'7月1日'!$D$20</f>
        <v>8714</v>
      </c>
      <c r="J114" s="6">
        <f>'8月1日'!$D$20</f>
        <v>8707</v>
      </c>
      <c r="K114" s="6">
        <f>'9月1日'!$D$20</f>
        <v>8707</v>
      </c>
      <c r="L114" s="6">
        <f>'10月1日'!$D$20</f>
        <v>8705</v>
      </c>
      <c r="M114" s="6">
        <f>'11月1日'!$D$20</f>
        <v>8712</v>
      </c>
      <c r="N114" s="18">
        <f>'12月1日'!$D$20</f>
        <v>8702</v>
      </c>
    </row>
    <row r="115" spans="1:14" ht="13.5" customHeight="1">
      <c r="A115" s="17"/>
      <c r="B115" s="4" t="s">
        <v>11</v>
      </c>
      <c r="C115" s="34">
        <f>'1月1日'!$E$20</f>
        <v>16994</v>
      </c>
      <c r="D115" s="34">
        <f>'2月1日'!$E$20</f>
        <v>16981</v>
      </c>
      <c r="E115" s="34">
        <f>'3月1日'!$E$20</f>
        <v>16946</v>
      </c>
      <c r="F115" s="34">
        <f>'4月1日'!$E$20</f>
        <v>16957</v>
      </c>
      <c r="G115" s="34">
        <f>'5月1日'!$E$20</f>
        <v>16944</v>
      </c>
      <c r="H115" s="34">
        <f>'6月1日'!$E$20</f>
        <v>16930</v>
      </c>
      <c r="I115" s="34">
        <f>'7月1日'!$E$20</f>
        <v>16919</v>
      </c>
      <c r="J115" s="34">
        <f>'8月1日'!$E$20</f>
        <v>16905</v>
      </c>
      <c r="K115" s="34">
        <f>'9月1日'!$E$20</f>
        <v>16905</v>
      </c>
      <c r="L115" s="34">
        <f>'10月1日'!$E$20</f>
        <v>16898</v>
      </c>
      <c r="M115" s="34">
        <f>'11月1日'!$E$20</f>
        <v>16910</v>
      </c>
      <c r="N115" s="35">
        <f>'12月1日'!$E$20</f>
        <v>16888</v>
      </c>
    </row>
    <row r="116" spans="1:14" ht="13.5" customHeight="1">
      <c r="A116" s="17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9">
        <f>'12月1日'!$F$20</f>
        <v>18.12</v>
      </c>
    </row>
    <row r="117" spans="1:14" ht="13.5" customHeight="1" thickBot="1">
      <c r="A117" s="20"/>
      <c r="B117" s="21" t="s">
        <v>13</v>
      </c>
      <c r="C117" s="22">
        <f>'1月1日'!$G$20</f>
        <v>937.858719646799</v>
      </c>
      <c r="D117" s="22">
        <f>'2月1日'!$G$20</f>
        <v>937.1412803532008</v>
      </c>
      <c r="E117" s="22">
        <f>'3月1日'!$G$20</f>
        <v>935.2097130242826</v>
      </c>
      <c r="F117" s="22">
        <f>'4月1日'!$G$20</f>
        <v>935.8167770419426</v>
      </c>
      <c r="G117" s="22">
        <f>'5月1日'!$G$20</f>
        <v>935.0993377483443</v>
      </c>
      <c r="H117" s="22">
        <f>'6月1日'!$G$20</f>
        <v>934.326710816777</v>
      </c>
      <c r="I117" s="22">
        <f>'7月1日'!$G$20</f>
        <v>933.719646799117</v>
      </c>
      <c r="J117" s="22">
        <f>'8月1日'!$G$20</f>
        <v>932.9470198675497</v>
      </c>
      <c r="K117" s="22">
        <f>'9月1日'!$G$20</f>
        <v>932.9470198675497</v>
      </c>
      <c r="L117" s="22">
        <f>'10月1日'!$G$20</f>
        <v>932.560706401766</v>
      </c>
      <c r="M117" s="22">
        <f>'11月1日'!$G$20</f>
        <v>933.2229580573951</v>
      </c>
      <c r="N117" s="23">
        <f>'12月1日'!$G$20</f>
        <v>932.008830022075</v>
      </c>
    </row>
    <row r="118" spans="1:14" ht="13.5" customHeight="1">
      <c r="A118" s="15" t="s">
        <v>25</v>
      </c>
      <c r="B118" s="16" t="s">
        <v>8</v>
      </c>
      <c r="C118" s="36">
        <f>'1月1日'!$B$21</f>
        <v>2489</v>
      </c>
      <c r="D118" s="36">
        <f>'2月1日'!$B$21</f>
        <v>2485</v>
      </c>
      <c r="E118" s="36">
        <f>'3月1日'!$B$21</f>
        <v>2480</v>
      </c>
      <c r="F118" s="36">
        <f>'4月1日'!$B$21</f>
        <v>2489</v>
      </c>
      <c r="G118" s="36">
        <f>'5月1日'!$B$21</f>
        <v>2491</v>
      </c>
      <c r="H118" s="36">
        <f>'6月1日'!$B$21</f>
        <v>2489</v>
      </c>
      <c r="I118" s="36">
        <f>'7月1日'!$B$21</f>
        <v>2500</v>
      </c>
      <c r="J118" s="36">
        <f>'8月1日'!$B$21</f>
        <v>2498</v>
      </c>
      <c r="K118" s="36">
        <f>'9月1日'!$B$21</f>
        <v>2499</v>
      </c>
      <c r="L118" s="36">
        <f>'10月1日'!$B$21</f>
        <v>2497</v>
      </c>
      <c r="M118" s="36">
        <f>'11月1日'!$B$21</f>
        <v>2498</v>
      </c>
      <c r="N118" s="37">
        <f>'12月1日'!$B$21</f>
        <v>2497</v>
      </c>
    </row>
    <row r="119" spans="1:14" ht="13.5" customHeight="1">
      <c r="A119" s="17"/>
      <c r="B119" s="4" t="s">
        <v>9</v>
      </c>
      <c r="C119" s="6">
        <f>'1月1日'!$C$21</f>
        <v>2680</v>
      </c>
      <c r="D119" s="6">
        <f>'2月1日'!$C$21</f>
        <v>2677</v>
      </c>
      <c r="E119" s="6">
        <f>'3月1日'!$C$21</f>
        <v>2680</v>
      </c>
      <c r="F119" s="6">
        <f>'4月1日'!$C$21</f>
        <v>2676</v>
      </c>
      <c r="G119" s="6">
        <f>'5月1日'!$C$21</f>
        <v>2678</v>
      </c>
      <c r="H119" s="6">
        <f>'6月1日'!$C$21</f>
        <v>2668</v>
      </c>
      <c r="I119" s="6">
        <f>'7月1日'!$C$21</f>
        <v>2673</v>
      </c>
      <c r="J119" s="6">
        <f>'8月1日'!$C$21</f>
        <v>2669</v>
      </c>
      <c r="K119" s="6">
        <f>'9月1日'!$C$21</f>
        <v>2668</v>
      </c>
      <c r="L119" s="6">
        <f>'10月1日'!$C$21</f>
        <v>2669</v>
      </c>
      <c r="M119" s="6">
        <f>'11月1日'!$C$21</f>
        <v>2670</v>
      </c>
      <c r="N119" s="18">
        <f>'12月1日'!$C$21</f>
        <v>2671</v>
      </c>
    </row>
    <row r="120" spans="1:14" ht="13.5" customHeight="1">
      <c r="A120" s="17"/>
      <c r="B120" s="4" t="s">
        <v>10</v>
      </c>
      <c r="C120" s="6">
        <f>'1月1日'!$D$21</f>
        <v>2831</v>
      </c>
      <c r="D120" s="6">
        <f>'2月1日'!$D$21</f>
        <v>2826</v>
      </c>
      <c r="E120" s="6">
        <f>'3月1日'!$D$21</f>
        <v>2809</v>
      </c>
      <c r="F120" s="6">
        <f>'4月1日'!$D$21</f>
        <v>2798</v>
      </c>
      <c r="G120" s="6">
        <f>'5月1日'!$D$21</f>
        <v>2793</v>
      </c>
      <c r="H120" s="6">
        <f>'6月1日'!$D$21</f>
        <v>2792</v>
      </c>
      <c r="I120" s="6">
        <f>'7月1日'!$D$21</f>
        <v>2804</v>
      </c>
      <c r="J120" s="6">
        <f>'8月1日'!$D$21</f>
        <v>2809</v>
      </c>
      <c r="K120" s="6">
        <f>'9月1日'!$D$21</f>
        <v>2802</v>
      </c>
      <c r="L120" s="6">
        <f>'10月1日'!$D$21</f>
        <v>2803</v>
      </c>
      <c r="M120" s="6">
        <f>'11月1日'!$D$21</f>
        <v>2811</v>
      </c>
      <c r="N120" s="18">
        <f>'12月1日'!$D$21</f>
        <v>2803</v>
      </c>
    </row>
    <row r="121" spans="1:14" ht="13.5" customHeight="1">
      <c r="A121" s="17"/>
      <c r="B121" s="4" t="s">
        <v>11</v>
      </c>
      <c r="C121" s="34">
        <f>'1月1日'!$E$21</f>
        <v>5511</v>
      </c>
      <c r="D121" s="34">
        <f>'2月1日'!$E$21</f>
        <v>5503</v>
      </c>
      <c r="E121" s="34">
        <f>'3月1日'!$E$21</f>
        <v>5489</v>
      </c>
      <c r="F121" s="34">
        <f>'4月1日'!$E$21</f>
        <v>5474</v>
      </c>
      <c r="G121" s="34">
        <f>'5月1日'!$E$21</f>
        <v>5471</v>
      </c>
      <c r="H121" s="34">
        <f>'6月1日'!$E$21</f>
        <v>5460</v>
      </c>
      <c r="I121" s="34">
        <f>'7月1日'!$E$21</f>
        <v>5477</v>
      </c>
      <c r="J121" s="34">
        <f>'8月1日'!$E$21</f>
        <v>5478</v>
      </c>
      <c r="K121" s="34">
        <f>'9月1日'!$E$21</f>
        <v>5470</v>
      </c>
      <c r="L121" s="34">
        <f>'10月1日'!$E$21</f>
        <v>5472</v>
      </c>
      <c r="M121" s="34">
        <f>'11月1日'!$E$21</f>
        <v>5481</v>
      </c>
      <c r="N121" s="35">
        <f>'12月1日'!$E$21</f>
        <v>5474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639.3271461716938</v>
      </c>
      <c r="D123" s="22">
        <f>'2月1日'!$G$21</f>
        <v>638.3990719257541</v>
      </c>
      <c r="E123" s="22">
        <f>'3月1日'!$G$21</f>
        <v>636.7749419953597</v>
      </c>
      <c r="F123" s="22">
        <f>'4月1日'!$G$21</f>
        <v>635.0348027842228</v>
      </c>
      <c r="G123" s="22">
        <f>'5月1日'!$G$21</f>
        <v>634.6867749419954</v>
      </c>
      <c r="H123" s="22">
        <f>'6月1日'!$G$21</f>
        <v>633.4106728538284</v>
      </c>
      <c r="I123" s="22">
        <f>'7月1日'!$G$21</f>
        <v>635.3828306264502</v>
      </c>
      <c r="J123" s="22">
        <f>'8月1日'!$G$21</f>
        <v>635.4988399071926</v>
      </c>
      <c r="K123" s="22">
        <f>'9月1日'!$G$21</f>
        <v>634.570765661253</v>
      </c>
      <c r="L123" s="22">
        <f>'10月1日'!$G$21</f>
        <v>634.8027842227378</v>
      </c>
      <c r="M123" s="22">
        <f>'11月1日'!$G$21</f>
        <v>635.84686774942</v>
      </c>
      <c r="N123" s="23">
        <f>'12月1日'!$G$21</f>
        <v>635.0348027842228</v>
      </c>
    </row>
    <row r="124" spans="1:14" ht="13.5" customHeight="1">
      <c r="A124" s="15" t="s">
        <v>29</v>
      </c>
      <c r="B124" s="16" t="s">
        <v>8</v>
      </c>
      <c r="C124" s="36">
        <f>'1月1日'!$B$22</f>
        <v>5370</v>
      </c>
      <c r="D124" s="36">
        <f>'2月1日'!$B$22</f>
        <v>5373</v>
      </c>
      <c r="E124" s="36">
        <f>'3月1日'!$B$22</f>
        <v>5349</v>
      </c>
      <c r="F124" s="36">
        <f>'4月1日'!$B$22</f>
        <v>5343</v>
      </c>
      <c r="G124" s="36">
        <f>'5月1日'!$B$22</f>
        <v>5340</v>
      </c>
      <c r="H124" s="36">
        <f>'6月1日'!$B$22</f>
        <v>5336</v>
      </c>
      <c r="I124" s="36">
        <f>'7月1日'!$B$22</f>
        <v>5338</v>
      </c>
      <c r="J124" s="36">
        <f>'8月1日'!$B$22</f>
        <v>5345</v>
      </c>
      <c r="K124" s="36">
        <f>'9月1日'!$B$22</f>
        <v>5354</v>
      </c>
      <c r="L124" s="36">
        <f>'10月1日'!$B$22</f>
        <v>5360</v>
      </c>
      <c r="M124" s="36">
        <f>'11月1日'!$B$22</f>
        <v>5357</v>
      </c>
      <c r="N124" s="37">
        <f>'12月1日'!$B$22</f>
        <v>5368</v>
      </c>
    </row>
    <row r="125" spans="1:14" ht="13.5" customHeight="1">
      <c r="A125" s="17"/>
      <c r="B125" s="4" t="s">
        <v>9</v>
      </c>
      <c r="C125" s="6">
        <f>'1月1日'!$C$22</f>
        <v>6223</v>
      </c>
      <c r="D125" s="6">
        <f>'2月1日'!$C$22</f>
        <v>6217</v>
      </c>
      <c r="E125" s="6">
        <f>'3月1日'!$C$22</f>
        <v>6207</v>
      </c>
      <c r="F125" s="6">
        <f>'4月1日'!$C$22</f>
        <v>6209</v>
      </c>
      <c r="G125" s="6">
        <f>'5月1日'!$C$22</f>
        <v>6199</v>
      </c>
      <c r="H125" s="6">
        <f>'6月1日'!$C$22</f>
        <v>6189</v>
      </c>
      <c r="I125" s="6">
        <f>'7月1日'!$C$22</f>
        <v>6198</v>
      </c>
      <c r="J125" s="6">
        <f>'8月1日'!$C$22</f>
        <v>6192</v>
      </c>
      <c r="K125" s="6">
        <f>'9月1日'!$C$22</f>
        <v>6195</v>
      </c>
      <c r="L125" s="6">
        <f>'10月1日'!$C$22</f>
        <v>6189</v>
      </c>
      <c r="M125" s="6">
        <f>'11月1日'!$C$22</f>
        <v>6178</v>
      </c>
      <c r="N125" s="18">
        <f>'12月1日'!$C$22</f>
        <v>6176</v>
      </c>
    </row>
    <row r="126" spans="1:14" ht="13.5" customHeight="1">
      <c r="A126" s="17"/>
      <c r="B126" s="4" t="s">
        <v>10</v>
      </c>
      <c r="C126" s="6">
        <f>'1月1日'!$D$22</f>
        <v>6818</v>
      </c>
      <c r="D126" s="6">
        <f>'2月1日'!$D$22</f>
        <v>6813</v>
      </c>
      <c r="E126" s="6">
        <f>'3月1日'!$D$22</f>
        <v>6794</v>
      </c>
      <c r="F126" s="6">
        <f>'4月1日'!$D$22</f>
        <v>6798</v>
      </c>
      <c r="G126" s="6">
        <f>'5月1日'!$D$22</f>
        <v>6767</v>
      </c>
      <c r="H126" s="6">
        <f>'6月1日'!$D$22</f>
        <v>6759</v>
      </c>
      <c r="I126" s="6">
        <f>'7月1日'!$D$22</f>
        <v>6764</v>
      </c>
      <c r="J126" s="6">
        <f>'8月1日'!$D$22</f>
        <v>6768</v>
      </c>
      <c r="K126" s="6">
        <f>'9月1日'!$D$22</f>
        <v>6784</v>
      </c>
      <c r="L126" s="6">
        <f>'10月1日'!$D$22</f>
        <v>6786</v>
      </c>
      <c r="M126" s="6">
        <f>'11月1日'!$D$22</f>
        <v>6795</v>
      </c>
      <c r="N126" s="18">
        <f>'12月1日'!$D$22</f>
        <v>6807</v>
      </c>
    </row>
    <row r="127" spans="1:14" ht="13.5" customHeight="1">
      <c r="A127" s="17"/>
      <c r="B127" s="4" t="s">
        <v>11</v>
      </c>
      <c r="C127" s="34">
        <f>'1月1日'!$E$22</f>
        <v>13041</v>
      </c>
      <c r="D127" s="34">
        <f>'2月1日'!$E$22</f>
        <v>13030</v>
      </c>
      <c r="E127" s="34">
        <f>'3月1日'!$E$22</f>
        <v>13001</v>
      </c>
      <c r="F127" s="34">
        <f>'4月1日'!$E$22</f>
        <v>13007</v>
      </c>
      <c r="G127" s="34">
        <f>'5月1日'!$E$22</f>
        <v>12966</v>
      </c>
      <c r="H127" s="34">
        <f>'6月1日'!$E$22</f>
        <v>12948</v>
      </c>
      <c r="I127" s="34">
        <f>'7月1日'!$E$22</f>
        <v>12962</v>
      </c>
      <c r="J127" s="34">
        <f>'8月1日'!$E$22</f>
        <v>12960</v>
      </c>
      <c r="K127" s="34">
        <f>'9月1日'!$E$22</f>
        <v>12979</v>
      </c>
      <c r="L127" s="34">
        <f>'10月1日'!$E$22</f>
        <v>12975</v>
      </c>
      <c r="M127" s="34">
        <f>'11月1日'!$E$22</f>
        <v>12973</v>
      </c>
      <c r="N127" s="35">
        <f>'12月1日'!$E$22</f>
        <v>12983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1468.581081081081</v>
      </c>
      <c r="D129" s="22">
        <f>'2月1日'!$G$22</f>
        <v>1467.3423423423421</v>
      </c>
      <c r="E129" s="22">
        <f>'3月1日'!$G$22</f>
        <v>1464.0765765765764</v>
      </c>
      <c r="F129" s="22">
        <f>'4月1日'!$G$22</f>
        <v>1464.7522522522522</v>
      </c>
      <c r="G129" s="22">
        <f>'5月1日'!$G$22</f>
        <v>1460.135135135135</v>
      </c>
      <c r="H129" s="22">
        <f>'6月1日'!$G$22</f>
        <v>1458.108108108108</v>
      </c>
      <c r="I129" s="22">
        <f>'7月1日'!$G$22</f>
        <v>1459.6846846846845</v>
      </c>
      <c r="J129" s="22">
        <f>'8月1日'!$G$22</f>
        <v>1459.4594594594594</v>
      </c>
      <c r="K129" s="22">
        <f>'9月1日'!$G$22</f>
        <v>1461.599099099099</v>
      </c>
      <c r="L129" s="22">
        <f>'10月1日'!$G$22</f>
        <v>1461.1486486486485</v>
      </c>
      <c r="M129" s="22">
        <f>'11月1日'!$G$22</f>
        <v>1460.9234234234234</v>
      </c>
      <c r="N129" s="23">
        <f>'12月1日'!$G$22</f>
        <v>1462.0495495495495</v>
      </c>
    </row>
    <row r="130" spans="1:14" ht="13.5" customHeight="1">
      <c r="A130" s="15" t="s">
        <v>5</v>
      </c>
      <c r="B130" s="16" t="s">
        <v>8</v>
      </c>
      <c r="C130" s="36">
        <f>'1月1日'!$B$23</f>
        <v>2379</v>
      </c>
      <c r="D130" s="36">
        <f>'2月1日'!$B$23</f>
        <v>2374</v>
      </c>
      <c r="E130" s="36">
        <f>'3月1日'!$B$23</f>
        <v>2376</v>
      </c>
      <c r="F130" s="36">
        <f>'4月1日'!$B$23</f>
        <v>2387</v>
      </c>
      <c r="G130" s="36">
        <f>'5月1日'!$B$23</f>
        <v>2393</v>
      </c>
      <c r="H130" s="36">
        <f>'6月1日'!$B$23</f>
        <v>2396</v>
      </c>
      <c r="I130" s="36">
        <f>'7月1日'!$B$23</f>
        <v>2395</v>
      </c>
      <c r="J130" s="36">
        <f>'8月1日'!$B$23</f>
        <v>2401</v>
      </c>
      <c r="K130" s="36">
        <f>'9月1日'!$B$23</f>
        <v>2401</v>
      </c>
      <c r="L130" s="36">
        <f>'10月1日'!$B$23</f>
        <v>2406</v>
      </c>
      <c r="M130" s="36">
        <f>'11月1日'!$B$23</f>
        <v>2412</v>
      </c>
      <c r="N130" s="37">
        <f>'12月1日'!$B$23</f>
        <v>2416</v>
      </c>
    </row>
    <row r="131" spans="1:14" ht="13.5" customHeight="1">
      <c r="A131" s="17"/>
      <c r="B131" s="4" t="s">
        <v>9</v>
      </c>
      <c r="C131" s="6">
        <f>'1月1日'!$C$23</f>
        <v>2939</v>
      </c>
      <c r="D131" s="6">
        <f>'2月1日'!$C$23</f>
        <v>2930</v>
      </c>
      <c r="E131" s="6">
        <f>'3月1日'!$C$23</f>
        <v>2934</v>
      </c>
      <c r="F131" s="6">
        <f>'4月1日'!$C$23</f>
        <v>2953</v>
      </c>
      <c r="G131" s="6">
        <f>'5月1日'!$C$23</f>
        <v>2963</v>
      </c>
      <c r="H131" s="6">
        <f>'6月1日'!$C$23</f>
        <v>2971</v>
      </c>
      <c r="I131" s="6">
        <f>'7月1日'!$C$23</f>
        <v>2973</v>
      </c>
      <c r="J131" s="6">
        <f>'8月1日'!$C$23</f>
        <v>2980</v>
      </c>
      <c r="K131" s="6">
        <f>'9月1日'!$C$23</f>
        <v>2978</v>
      </c>
      <c r="L131" s="6">
        <f>'10月1日'!$C$23</f>
        <v>2976</v>
      </c>
      <c r="M131" s="6">
        <f>'11月1日'!$C$23</f>
        <v>2971</v>
      </c>
      <c r="N131" s="18">
        <f>'12月1日'!$C$23</f>
        <v>2974</v>
      </c>
    </row>
    <row r="132" spans="1:14" ht="13.5" customHeight="1">
      <c r="A132" s="17"/>
      <c r="B132" s="4" t="s">
        <v>10</v>
      </c>
      <c r="C132" s="6">
        <f>'1月1日'!$D$23</f>
        <v>3195</v>
      </c>
      <c r="D132" s="6">
        <f>'2月1日'!$D$23</f>
        <v>3192</v>
      </c>
      <c r="E132" s="6">
        <f>'3月1日'!$D$23</f>
        <v>3197</v>
      </c>
      <c r="F132" s="6">
        <f>'4月1日'!$D$23</f>
        <v>3205</v>
      </c>
      <c r="G132" s="6">
        <f>'5月1日'!$D$23</f>
        <v>3204</v>
      </c>
      <c r="H132" s="6">
        <f>'6月1日'!$D$23</f>
        <v>3207</v>
      </c>
      <c r="I132" s="6">
        <f>'7月1日'!$D$23</f>
        <v>3205</v>
      </c>
      <c r="J132" s="6">
        <f>'8月1日'!$D$23</f>
        <v>3197</v>
      </c>
      <c r="K132" s="6">
        <f>'9月1日'!$D$23</f>
        <v>3206</v>
      </c>
      <c r="L132" s="6">
        <f>'10月1日'!$D$23</f>
        <v>3210</v>
      </c>
      <c r="M132" s="6">
        <f>'11月1日'!$D$23</f>
        <v>3211</v>
      </c>
      <c r="N132" s="18">
        <f>'12月1日'!$D$23</f>
        <v>3207</v>
      </c>
    </row>
    <row r="133" spans="1:14" ht="13.5" customHeight="1">
      <c r="A133" s="17"/>
      <c r="B133" s="4" t="s">
        <v>11</v>
      </c>
      <c r="C133" s="34">
        <f>'1月1日'!$E$23</f>
        <v>6134</v>
      </c>
      <c r="D133" s="34">
        <f>'2月1日'!$E$23</f>
        <v>6122</v>
      </c>
      <c r="E133" s="34">
        <f>'3月1日'!$E$23</f>
        <v>6131</v>
      </c>
      <c r="F133" s="34">
        <f>'4月1日'!$E$23</f>
        <v>6158</v>
      </c>
      <c r="G133" s="34">
        <f>'5月1日'!$E$23</f>
        <v>6167</v>
      </c>
      <c r="H133" s="34">
        <f>'6月1日'!$E$23</f>
        <v>6178</v>
      </c>
      <c r="I133" s="34">
        <f>'7月1日'!$E$23</f>
        <v>6178</v>
      </c>
      <c r="J133" s="34">
        <f>'8月1日'!$E$23</f>
        <v>6177</v>
      </c>
      <c r="K133" s="34">
        <f>'9月1日'!$E$23</f>
        <v>6184</v>
      </c>
      <c r="L133" s="34">
        <f>'10月1日'!$E$23</f>
        <v>6186</v>
      </c>
      <c r="M133" s="34">
        <f>'11月1日'!$E$23</f>
        <v>6182</v>
      </c>
      <c r="N133" s="35">
        <f>'12月1日'!$E$23</f>
        <v>6181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1219.48310139165</v>
      </c>
      <c r="D135" s="22">
        <f>'2月1日'!$G$23</f>
        <v>1217.0974155069582</v>
      </c>
      <c r="E135" s="22">
        <f>'3月1日'!$G$23</f>
        <v>1218.886679920477</v>
      </c>
      <c r="F135" s="22">
        <f>'4月1日'!$G$23</f>
        <v>1224.2544731610337</v>
      </c>
      <c r="G135" s="22">
        <f>'5月1日'!$G$23</f>
        <v>1226.0437375745526</v>
      </c>
      <c r="H135" s="22">
        <f>'6月1日'!$G$23</f>
        <v>1228.2306163021867</v>
      </c>
      <c r="I135" s="22">
        <f>'7月1日'!$G$23</f>
        <v>1228.2306163021867</v>
      </c>
      <c r="J135" s="22">
        <f>'8月1日'!$G$23</f>
        <v>1228.0318091451293</v>
      </c>
      <c r="K135" s="22">
        <f>'9月1日'!$G$23</f>
        <v>1229.4234592445328</v>
      </c>
      <c r="L135" s="22">
        <f>'10月1日'!$G$23</f>
        <v>1229.821073558648</v>
      </c>
      <c r="M135" s="22">
        <f>'11月1日'!$G$23</f>
        <v>1229.0258449304174</v>
      </c>
      <c r="N135" s="23">
        <f>'12月1日'!$G$23</f>
        <v>1228.8270377733597</v>
      </c>
    </row>
    <row r="136" spans="1:14" ht="13.5" customHeight="1">
      <c r="A136" s="25" t="s">
        <v>6</v>
      </c>
      <c r="B136" s="26" t="s">
        <v>8</v>
      </c>
      <c r="C136" s="38">
        <f>'1月1日'!$B$24</f>
        <v>1728</v>
      </c>
      <c r="D136" s="38">
        <f>'2月1日'!$B$24</f>
        <v>1726</v>
      </c>
      <c r="E136" s="38">
        <f>'3月1日'!$B$24</f>
        <v>1723</v>
      </c>
      <c r="F136" s="38">
        <f>'4月1日'!$B$24</f>
        <v>1727</v>
      </c>
      <c r="G136" s="38">
        <f>'5月1日'!$B$24</f>
        <v>1725</v>
      </c>
      <c r="H136" s="38">
        <f>'6月1日'!$B$24</f>
        <v>1718</v>
      </c>
      <c r="I136" s="38">
        <f>'7月1日'!$B$24</f>
        <v>1718</v>
      </c>
      <c r="J136" s="38">
        <f>'8月1日'!$B$24</f>
        <v>1719</v>
      </c>
      <c r="K136" s="38">
        <f>'9月1日'!$B$24</f>
        <v>1718</v>
      </c>
      <c r="L136" s="38">
        <f>'10月1日'!$B$24</f>
        <v>1723</v>
      </c>
      <c r="M136" s="38">
        <f>'11月1日'!$B$24</f>
        <v>1722</v>
      </c>
      <c r="N136" s="39">
        <f>'12月1日'!$B$24</f>
        <v>1719</v>
      </c>
    </row>
    <row r="137" spans="1:14" s="11" customFormat="1" ht="13.5" customHeight="1">
      <c r="A137" s="27"/>
      <c r="B137" s="4" t="s">
        <v>9</v>
      </c>
      <c r="C137" s="6">
        <f>'1月1日'!$C$24</f>
        <v>1969</v>
      </c>
      <c r="D137" s="6">
        <f>'2月1日'!$C$24</f>
        <v>1968</v>
      </c>
      <c r="E137" s="6">
        <f>'3月1日'!$C$24</f>
        <v>1970</v>
      </c>
      <c r="F137" s="6">
        <f>'4月1日'!$C$24</f>
        <v>1965</v>
      </c>
      <c r="G137" s="6">
        <f>'5月1日'!$C$24</f>
        <v>1964</v>
      </c>
      <c r="H137" s="6">
        <f>'6月1日'!$C$24</f>
        <v>1956</v>
      </c>
      <c r="I137" s="6">
        <f>'7月1日'!$C$24</f>
        <v>1954</v>
      </c>
      <c r="J137" s="6">
        <f>'8月1日'!$C$24</f>
        <v>1950</v>
      </c>
      <c r="K137" s="6">
        <f>'9月1日'!$C$24</f>
        <v>1948</v>
      </c>
      <c r="L137" s="6">
        <f>'10月1日'!$C$24</f>
        <v>1950</v>
      </c>
      <c r="M137" s="6">
        <f>'11月1日'!$C$24</f>
        <v>1942</v>
      </c>
      <c r="N137" s="18">
        <f>'12月1日'!$C$24</f>
        <v>1935</v>
      </c>
    </row>
    <row r="138" spans="1:14" s="11" customFormat="1" ht="13.5" customHeight="1">
      <c r="A138" s="28"/>
      <c r="B138" s="4" t="s">
        <v>10</v>
      </c>
      <c r="C138" s="6">
        <f>'1月1日'!$D$24</f>
        <v>2178</v>
      </c>
      <c r="D138" s="6">
        <f>'2月1日'!$D$24</f>
        <v>2167</v>
      </c>
      <c r="E138" s="6">
        <f>'3月1日'!$D$24</f>
        <v>2153</v>
      </c>
      <c r="F138" s="6">
        <f>'4月1日'!$D$24</f>
        <v>2153</v>
      </c>
      <c r="G138" s="6">
        <f>'5月1日'!$D$24</f>
        <v>2144</v>
      </c>
      <c r="H138" s="6">
        <f>'6月1日'!$D$24</f>
        <v>2139</v>
      </c>
      <c r="I138" s="6">
        <f>'7月1日'!$D$24</f>
        <v>2138</v>
      </c>
      <c r="J138" s="6">
        <f>'8月1日'!$D$24</f>
        <v>2142</v>
      </c>
      <c r="K138" s="6">
        <f>'9月1日'!$D$24</f>
        <v>2135</v>
      </c>
      <c r="L138" s="6">
        <f>'10月1日'!$D$24</f>
        <v>2135</v>
      </c>
      <c r="M138" s="6">
        <f>'11月1日'!$D$24</f>
        <v>2134</v>
      </c>
      <c r="N138" s="18">
        <f>'12月1日'!$D$24</f>
        <v>2130</v>
      </c>
    </row>
    <row r="139" spans="1:14" s="11" customFormat="1" ht="13.5" customHeight="1">
      <c r="A139" s="28"/>
      <c r="B139" s="4" t="s">
        <v>11</v>
      </c>
      <c r="C139" s="34">
        <f>'1月1日'!$E$24</f>
        <v>4147</v>
      </c>
      <c r="D139" s="34">
        <f>'2月1日'!$E$24</f>
        <v>4135</v>
      </c>
      <c r="E139" s="34">
        <f>'3月1日'!$E$24</f>
        <v>4123</v>
      </c>
      <c r="F139" s="34">
        <f>'4月1日'!$E$24</f>
        <v>4118</v>
      </c>
      <c r="G139" s="34">
        <f>'5月1日'!$E$24</f>
        <v>4108</v>
      </c>
      <c r="H139" s="34">
        <f>'6月1日'!$E$24</f>
        <v>4095</v>
      </c>
      <c r="I139" s="34">
        <f>'7月1日'!$E$24</f>
        <v>4092</v>
      </c>
      <c r="J139" s="34">
        <f>'8月1日'!$E$24</f>
        <v>4092</v>
      </c>
      <c r="K139" s="34">
        <f>'9月1日'!$E$24</f>
        <v>4083</v>
      </c>
      <c r="L139" s="34">
        <f>'10月1日'!$E$24</f>
        <v>4085</v>
      </c>
      <c r="M139" s="34">
        <f>'11月1日'!$E$24</f>
        <v>4076</v>
      </c>
      <c r="N139" s="35">
        <f>'12月1日'!$E$24</f>
        <v>4065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678.7234042553191</v>
      </c>
      <c r="D141" s="22">
        <f>'2月1日'!$G$24</f>
        <v>676.759410801964</v>
      </c>
      <c r="E141" s="22">
        <f>'3月1日'!$G$24</f>
        <v>674.7954173486088</v>
      </c>
      <c r="F141" s="22">
        <f>'4月1日'!$G$24</f>
        <v>673.9770867430442</v>
      </c>
      <c r="G141" s="22">
        <f>'5月1日'!$G$24</f>
        <v>672.3404255319149</v>
      </c>
      <c r="H141" s="22">
        <f>'6月1日'!$G$24</f>
        <v>670.2127659574468</v>
      </c>
      <c r="I141" s="22">
        <f>'7月1日'!$G$24</f>
        <v>669.721767594108</v>
      </c>
      <c r="J141" s="22">
        <f>'8月1日'!$G$24</f>
        <v>669.721767594108</v>
      </c>
      <c r="K141" s="22">
        <f>'9月1日'!$G$24</f>
        <v>668.2487725040916</v>
      </c>
      <c r="L141" s="22">
        <f>'10月1日'!$G$24</f>
        <v>668.5761047463175</v>
      </c>
      <c r="M141" s="22">
        <f>'11月1日'!$G$24</f>
        <v>667.1031096563011</v>
      </c>
      <c r="N141" s="23">
        <f>'12月1日'!$G$24</f>
        <v>665.3027823240589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116336</v>
      </c>
      <c r="D142" s="36">
        <f aca="true" t="shared" si="0" ref="D142:N142">SUM(D4,D10,D16,D22,D28,D34,D40,D46,D52,D58,D64,D70,D76,D82,D88,D94,D100,D106,D112,D118,D124,D130,D136,)</f>
        <v>116322</v>
      </c>
      <c r="E142" s="36">
        <f t="shared" si="0"/>
        <v>116343</v>
      </c>
      <c r="F142" s="36">
        <f t="shared" si="0"/>
        <v>116371</v>
      </c>
      <c r="G142" s="36">
        <f t="shared" si="0"/>
        <v>116702</v>
      </c>
      <c r="H142" s="36">
        <f t="shared" si="0"/>
        <v>116755</v>
      </c>
      <c r="I142" s="36">
        <f t="shared" si="0"/>
        <v>116792</v>
      </c>
      <c r="J142" s="36">
        <f t="shared" si="0"/>
        <v>116835</v>
      </c>
      <c r="K142" s="36">
        <f t="shared" si="0"/>
        <v>116859</v>
      </c>
      <c r="L142" s="36">
        <f t="shared" si="0"/>
        <v>117007</v>
      </c>
      <c r="M142" s="36">
        <f t="shared" si="0"/>
        <v>117133</v>
      </c>
      <c r="N142" s="37">
        <f t="shared" si="0"/>
        <v>117229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121944</v>
      </c>
      <c r="D143" s="12">
        <f aca="true" t="shared" si="1" ref="D143:N143">SUM(D5,D11,D17,D23,D29,D35,D41,D47,D53,D59,D65,D71,D77,D83,D89,D95,D101,D107,D113,D119,D125,D131,D137,)</f>
        <v>121869</v>
      </c>
      <c r="E143" s="12">
        <f t="shared" si="1"/>
        <v>121867</v>
      </c>
      <c r="F143" s="12">
        <f t="shared" si="1"/>
        <v>121478</v>
      </c>
      <c r="G143" s="12">
        <f t="shared" si="1"/>
        <v>121599</v>
      </c>
      <c r="H143" s="12">
        <f t="shared" si="1"/>
        <v>121596</v>
      </c>
      <c r="I143" s="12">
        <f t="shared" si="1"/>
        <v>121607</v>
      </c>
      <c r="J143" s="12">
        <f t="shared" si="1"/>
        <v>121613</v>
      </c>
      <c r="K143" s="12">
        <f t="shared" si="1"/>
        <v>121639</v>
      </c>
      <c r="L143" s="12">
        <f t="shared" si="1"/>
        <v>121640</v>
      </c>
      <c r="M143" s="12">
        <f t="shared" si="1"/>
        <v>121647</v>
      </c>
      <c r="N143" s="32">
        <f t="shared" si="1"/>
        <v>121660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135160</v>
      </c>
      <c r="D144" s="12">
        <f aca="true" t="shared" si="2" ref="D144:N144">SUM(D6,D12,D18,D24,D30,D36,D42,D48,D54,D60,D66,D72,D78,D84,D90,D96,D102,D108,D114,D120,D126,D132,D138,)</f>
        <v>135125</v>
      </c>
      <c r="E144" s="12">
        <f t="shared" si="2"/>
        <v>135044</v>
      </c>
      <c r="F144" s="12">
        <f t="shared" si="2"/>
        <v>134837</v>
      </c>
      <c r="G144" s="12">
        <f t="shared" si="2"/>
        <v>134806</v>
      </c>
      <c r="H144" s="12">
        <f t="shared" si="2"/>
        <v>134806</v>
      </c>
      <c r="I144" s="12">
        <f t="shared" si="2"/>
        <v>134765</v>
      </c>
      <c r="J144" s="12">
        <f t="shared" si="2"/>
        <v>134787</v>
      </c>
      <c r="K144" s="12">
        <f t="shared" si="2"/>
        <v>134712</v>
      </c>
      <c r="L144" s="12">
        <f t="shared" si="2"/>
        <v>134731</v>
      </c>
      <c r="M144" s="12">
        <f t="shared" si="2"/>
        <v>134790</v>
      </c>
      <c r="N144" s="32">
        <f t="shared" si="2"/>
        <v>134831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257104</v>
      </c>
      <c r="D145" s="40">
        <f aca="true" t="shared" si="3" ref="D145:N145">SUM(D7,D13,D19,D25,D31,D37,D43,D49,D55,D61,D67,D73,D79,D85,D91,D97,D103,D109,D115,D121,D127,D133,D139,)</f>
        <v>256994</v>
      </c>
      <c r="E145" s="40">
        <f t="shared" si="3"/>
        <v>256911</v>
      </c>
      <c r="F145" s="40">
        <f t="shared" si="3"/>
        <v>256315</v>
      </c>
      <c r="G145" s="40">
        <f t="shared" si="3"/>
        <v>256405</v>
      </c>
      <c r="H145" s="40">
        <f t="shared" si="3"/>
        <v>256402</v>
      </c>
      <c r="I145" s="40">
        <f t="shared" si="3"/>
        <v>256372</v>
      </c>
      <c r="J145" s="40">
        <f t="shared" si="3"/>
        <v>256400</v>
      </c>
      <c r="K145" s="40">
        <f t="shared" si="3"/>
        <v>256351</v>
      </c>
      <c r="L145" s="40">
        <f t="shared" si="3"/>
        <v>256371</v>
      </c>
      <c r="M145" s="40">
        <f t="shared" si="3"/>
        <v>256437</v>
      </c>
      <c r="N145" s="41">
        <f t="shared" si="3"/>
        <v>256491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191.69000000000003</v>
      </c>
      <c r="D146" s="10">
        <f aca="true" t="shared" si="4" ref="D146:N146">SUM(D8,D14,D20,D26,D32,D38,D44,D50,D56,D62,D68,D74,D80,D86,D92,D98,D104,D110,D116,D122,D128,D134,D140,)</f>
        <v>191.69000000000003</v>
      </c>
      <c r="E146" s="10">
        <f t="shared" si="4"/>
        <v>191.69000000000003</v>
      </c>
      <c r="F146" s="10">
        <f t="shared" si="4"/>
        <v>191.69000000000003</v>
      </c>
      <c r="G146" s="10">
        <f t="shared" si="4"/>
        <v>191.69000000000003</v>
      </c>
      <c r="H146" s="10">
        <f t="shared" si="4"/>
        <v>191.69000000000003</v>
      </c>
      <c r="I146" s="10">
        <f t="shared" si="4"/>
        <v>191.69000000000003</v>
      </c>
      <c r="J146" s="10">
        <f t="shared" si="4"/>
        <v>191.69000000000003</v>
      </c>
      <c r="K146" s="10">
        <f t="shared" si="4"/>
        <v>191.69000000000003</v>
      </c>
      <c r="L146" s="10">
        <f t="shared" si="4"/>
        <v>191.69000000000003</v>
      </c>
      <c r="M146" s="10">
        <f t="shared" si="4"/>
        <v>191.69000000000003</v>
      </c>
      <c r="N146" s="33">
        <f t="shared" si="4"/>
        <v>191.69000000000003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1341.248891439303</v>
      </c>
      <c r="D147" s="22">
        <f>'2月1日'!$G$25</f>
        <v>1340.6750482549949</v>
      </c>
      <c r="E147" s="22">
        <f>'3月1日'!$G$25</f>
        <v>1340.2420574886535</v>
      </c>
      <c r="F147" s="22">
        <f>'4月1日'!$G$25</f>
        <v>1340.2091503267975</v>
      </c>
      <c r="G147" s="22">
        <f>'5月1日'!$G$25</f>
        <v>1340.6797385620914</v>
      </c>
      <c r="H147" s="22">
        <f>'6月1日'!$G$25</f>
        <v>1340.6640522875816</v>
      </c>
      <c r="I147" s="22">
        <f>'7月1日'!$G$25</f>
        <v>1340.5071895424837</v>
      </c>
      <c r="J147" s="22">
        <f>'8月1日'!$G$25</f>
        <v>1340.6535947712418</v>
      </c>
      <c r="K147" s="22">
        <f>'9月1日'!$G$25</f>
        <v>1340.397385620915</v>
      </c>
      <c r="L147" s="22">
        <f>'10月1日'!$G$25</f>
        <v>1340.5019607843137</v>
      </c>
      <c r="M147" s="22">
        <f>'11月1日'!$G$25</f>
        <v>1340.8470588235293</v>
      </c>
      <c r="N147" s="23">
        <f>'12月1日'!$G$25</f>
        <v>1341.129411764706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54">
        <v>42248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52</v>
      </c>
      <c r="B2" s="6">
        <v>2919</v>
      </c>
      <c r="C2" s="6">
        <v>2621</v>
      </c>
      <c r="D2" s="6">
        <v>3118</v>
      </c>
      <c r="E2" s="6">
        <v>5739</v>
      </c>
      <c r="F2" s="1">
        <v>1.62</v>
      </c>
      <c r="G2" s="8">
        <f>E2/F2</f>
        <v>3542.592592592592</v>
      </c>
    </row>
    <row r="3" spans="1:7" ht="13.5">
      <c r="A3" s="3" t="s">
        <v>53</v>
      </c>
      <c r="B3" s="6">
        <v>1060</v>
      </c>
      <c r="C3" s="6">
        <v>1015</v>
      </c>
      <c r="D3" s="6">
        <v>1164</v>
      </c>
      <c r="E3" s="6">
        <v>2179</v>
      </c>
      <c r="F3" s="1">
        <v>1.14</v>
      </c>
      <c r="G3" s="8">
        <f aca="true" t="shared" si="0" ref="G3:G25">E3/F3</f>
        <v>1911.40350877193</v>
      </c>
    </row>
    <row r="4" spans="1:7" ht="13.5">
      <c r="A4" s="3" t="s">
        <v>1</v>
      </c>
      <c r="B4" s="6">
        <v>1136</v>
      </c>
      <c r="C4" s="6">
        <v>959</v>
      </c>
      <c r="D4" s="6">
        <v>1132</v>
      </c>
      <c r="E4" s="6">
        <v>2091</v>
      </c>
      <c r="F4" s="1">
        <v>0.62</v>
      </c>
      <c r="G4" s="8">
        <f t="shared" si="0"/>
        <v>3372.5806451612902</v>
      </c>
    </row>
    <row r="5" spans="1:7" ht="13.5">
      <c r="A5" s="3" t="s">
        <v>0</v>
      </c>
      <c r="B5" s="6">
        <v>3803</v>
      </c>
      <c r="C5" s="6">
        <v>3157</v>
      </c>
      <c r="D5" s="6">
        <v>3799</v>
      </c>
      <c r="E5" s="6">
        <v>6956</v>
      </c>
      <c r="F5" s="1">
        <v>0.94</v>
      </c>
      <c r="G5" s="8">
        <f t="shared" si="0"/>
        <v>7400</v>
      </c>
    </row>
    <row r="6" spans="1:7" ht="13.5">
      <c r="A6" s="3" t="s">
        <v>54</v>
      </c>
      <c r="B6" s="6">
        <v>5264</v>
      </c>
      <c r="C6" s="6">
        <v>4958</v>
      </c>
      <c r="D6" s="6">
        <v>5574</v>
      </c>
      <c r="E6" s="6">
        <v>10532</v>
      </c>
      <c r="F6" s="1">
        <v>2.07</v>
      </c>
      <c r="G6" s="8">
        <f t="shared" si="0"/>
        <v>5087.92270531401</v>
      </c>
    </row>
    <row r="7" spans="1:7" ht="13.5">
      <c r="A7" s="3" t="s">
        <v>55</v>
      </c>
      <c r="B7" s="6">
        <v>6970</v>
      </c>
      <c r="C7" s="6">
        <v>6874</v>
      </c>
      <c r="D7" s="6">
        <v>7610</v>
      </c>
      <c r="E7" s="6">
        <v>14484</v>
      </c>
      <c r="F7" s="9">
        <v>3</v>
      </c>
      <c r="G7" s="8">
        <f t="shared" si="0"/>
        <v>4828</v>
      </c>
    </row>
    <row r="8" spans="1:7" ht="13.5">
      <c r="A8" s="3" t="s">
        <v>56</v>
      </c>
      <c r="B8" s="6">
        <v>7180</v>
      </c>
      <c r="C8" s="6">
        <v>7248</v>
      </c>
      <c r="D8" s="6">
        <v>7924</v>
      </c>
      <c r="E8" s="6">
        <v>15172</v>
      </c>
      <c r="F8" s="1">
        <v>3.63</v>
      </c>
      <c r="G8" s="8">
        <f t="shared" si="0"/>
        <v>4179.614325068871</v>
      </c>
    </row>
    <row r="9" spans="1:7" ht="13.5">
      <c r="A9" s="3" t="s">
        <v>57</v>
      </c>
      <c r="B9" s="6">
        <v>5795</v>
      </c>
      <c r="C9" s="6">
        <v>5395</v>
      </c>
      <c r="D9" s="6">
        <v>6215</v>
      </c>
      <c r="E9" s="6">
        <v>11610</v>
      </c>
      <c r="F9" s="1">
        <v>2.45</v>
      </c>
      <c r="G9" s="8">
        <f t="shared" si="0"/>
        <v>4738.775510204081</v>
      </c>
    </row>
    <row r="10" spans="1:7" ht="13.5">
      <c r="A10" s="3" t="s">
        <v>58</v>
      </c>
      <c r="B10" s="6">
        <v>7833</v>
      </c>
      <c r="C10" s="6">
        <v>8255</v>
      </c>
      <c r="D10" s="6">
        <v>9275</v>
      </c>
      <c r="E10" s="6">
        <v>17530</v>
      </c>
      <c r="F10" s="1">
        <v>6.54</v>
      </c>
      <c r="G10" s="8">
        <f t="shared" si="0"/>
        <v>2680.428134556575</v>
      </c>
    </row>
    <row r="11" spans="1:7" ht="13.5">
      <c r="A11" s="3" t="s">
        <v>59</v>
      </c>
      <c r="B11" s="6">
        <v>7149</v>
      </c>
      <c r="C11" s="6">
        <v>7383</v>
      </c>
      <c r="D11" s="6">
        <v>7971</v>
      </c>
      <c r="E11" s="6">
        <v>15354</v>
      </c>
      <c r="F11" s="1">
        <v>4.56</v>
      </c>
      <c r="G11" s="8">
        <f t="shared" si="0"/>
        <v>3367.105263157895</v>
      </c>
    </row>
    <row r="12" spans="1:7" ht="13.5">
      <c r="A12" s="3" t="s">
        <v>2</v>
      </c>
      <c r="B12" s="6">
        <v>11392</v>
      </c>
      <c r="C12" s="6">
        <v>11258</v>
      </c>
      <c r="D12" s="6">
        <v>12732</v>
      </c>
      <c r="E12" s="6">
        <v>23990</v>
      </c>
      <c r="F12" s="1">
        <v>9.39</v>
      </c>
      <c r="G12" s="8">
        <f t="shared" si="0"/>
        <v>2554.8455804046857</v>
      </c>
    </row>
    <row r="13" spans="1:7" ht="13.5">
      <c r="A13" s="3" t="s">
        <v>60</v>
      </c>
      <c r="B13" s="6">
        <v>8895</v>
      </c>
      <c r="C13" s="6">
        <v>9574</v>
      </c>
      <c r="D13" s="6">
        <v>10546</v>
      </c>
      <c r="E13" s="6">
        <v>20120</v>
      </c>
      <c r="F13" s="1">
        <v>5.43</v>
      </c>
      <c r="G13" s="8">
        <f t="shared" si="0"/>
        <v>3705.340699815838</v>
      </c>
    </row>
    <row r="14" spans="1:7" ht="13.5">
      <c r="A14" s="3" t="s">
        <v>61</v>
      </c>
      <c r="B14" s="6">
        <v>12465</v>
      </c>
      <c r="C14" s="6">
        <v>12946</v>
      </c>
      <c r="D14" s="6">
        <v>14599</v>
      </c>
      <c r="E14" s="6">
        <v>27545</v>
      </c>
      <c r="F14" s="1">
        <v>11.53</v>
      </c>
      <c r="G14" s="8">
        <f t="shared" si="0"/>
        <v>2388.9852558542934</v>
      </c>
    </row>
    <row r="15" spans="1:7" ht="13.5">
      <c r="A15" s="3" t="s">
        <v>62</v>
      </c>
      <c r="B15" s="6">
        <v>7171</v>
      </c>
      <c r="C15" s="6">
        <v>8290</v>
      </c>
      <c r="D15" s="6">
        <v>8956</v>
      </c>
      <c r="E15" s="6">
        <v>17246</v>
      </c>
      <c r="F15" s="1">
        <v>14.73</v>
      </c>
      <c r="G15" s="8">
        <f t="shared" si="0"/>
        <v>1170.8078750848608</v>
      </c>
    </row>
    <row r="16" spans="1:7" ht="13.5">
      <c r="A16" s="3" t="s">
        <v>3</v>
      </c>
      <c r="B16" s="6">
        <v>2659</v>
      </c>
      <c r="C16" s="6">
        <v>3217</v>
      </c>
      <c r="D16" s="6">
        <v>3498</v>
      </c>
      <c r="E16" s="6">
        <v>6715</v>
      </c>
      <c r="F16" s="9">
        <v>38.7</v>
      </c>
      <c r="G16" s="8">
        <f t="shared" si="0"/>
        <v>173.5142118863049</v>
      </c>
    </row>
    <row r="17" spans="1:7" ht="13.5">
      <c r="A17" s="3" t="s">
        <v>4</v>
      </c>
      <c r="B17" s="6">
        <v>3923</v>
      </c>
      <c r="C17" s="6">
        <v>4355</v>
      </c>
      <c r="D17" s="6">
        <v>4727</v>
      </c>
      <c r="E17" s="6">
        <v>9082</v>
      </c>
      <c r="F17" s="1">
        <v>20.38</v>
      </c>
      <c r="G17" s="8">
        <f t="shared" si="0"/>
        <v>445.63297350343476</v>
      </c>
    </row>
    <row r="18" spans="1:7" ht="13.5">
      <c r="A18" s="3" t="s">
        <v>63</v>
      </c>
      <c r="B18" s="6">
        <v>708</v>
      </c>
      <c r="C18" s="6">
        <v>819</v>
      </c>
      <c r="D18" s="6">
        <v>738</v>
      </c>
      <c r="E18" s="6">
        <v>1557</v>
      </c>
      <c r="F18" s="1">
        <v>11.87</v>
      </c>
      <c r="G18" s="8">
        <f t="shared" si="0"/>
        <v>131.1710193765796</v>
      </c>
    </row>
    <row r="19" spans="1:7" ht="13.5">
      <c r="A19" s="3" t="s">
        <v>64</v>
      </c>
      <c r="B19" s="6">
        <v>1377</v>
      </c>
      <c r="C19" s="6">
        <v>1328</v>
      </c>
      <c r="D19" s="6">
        <v>1500</v>
      </c>
      <c r="E19" s="6">
        <v>2828</v>
      </c>
      <c r="F19" s="1">
        <v>6.33</v>
      </c>
      <c r="G19" s="8">
        <f t="shared" si="0"/>
        <v>446.7614533965245</v>
      </c>
    </row>
    <row r="20" spans="1:7" ht="13.5">
      <c r="A20" s="3" t="s">
        <v>65</v>
      </c>
      <c r="B20" s="6">
        <v>7188</v>
      </c>
      <c r="C20" s="6">
        <v>8198</v>
      </c>
      <c r="D20" s="6">
        <v>8707</v>
      </c>
      <c r="E20" s="6">
        <v>16905</v>
      </c>
      <c r="F20" s="1">
        <v>18.12</v>
      </c>
      <c r="G20" s="8">
        <f t="shared" si="0"/>
        <v>932.9470198675497</v>
      </c>
    </row>
    <row r="21" spans="1:7" ht="13.5">
      <c r="A21" s="3" t="s">
        <v>66</v>
      </c>
      <c r="B21" s="6">
        <v>2499</v>
      </c>
      <c r="C21" s="6">
        <v>2668</v>
      </c>
      <c r="D21" s="6">
        <v>2802</v>
      </c>
      <c r="E21" s="6">
        <v>5470</v>
      </c>
      <c r="F21" s="1">
        <v>8.62</v>
      </c>
      <c r="G21" s="8">
        <f t="shared" si="0"/>
        <v>634.570765661253</v>
      </c>
    </row>
    <row r="22" spans="1:7" ht="13.5">
      <c r="A22" s="3" t="s">
        <v>67</v>
      </c>
      <c r="B22" s="6">
        <v>5354</v>
      </c>
      <c r="C22" s="6">
        <v>6195</v>
      </c>
      <c r="D22" s="6">
        <v>6784</v>
      </c>
      <c r="E22" s="6">
        <v>12979</v>
      </c>
      <c r="F22" s="1">
        <v>8.88</v>
      </c>
      <c r="G22" s="8">
        <f t="shared" si="0"/>
        <v>1461.599099099099</v>
      </c>
    </row>
    <row r="23" spans="1:7" ht="13.5">
      <c r="A23" s="3" t="s">
        <v>5</v>
      </c>
      <c r="B23" s="6">
        <v>2401</v>
      </c>
      <c r="C23" s="6">
        <v>2978</v>
      </c>
      <c r="D23" s="6">
        <v>3206</v>
      </c>
      <c r="E23" s="6">
        <v>6184</v>
      </c>
      <c r="F23" s="1">
        <v>5.03</v>
      </c>
      <c r="G23" s="8">
        <f t="shared" si="0"/>
        <v>1229.4234592445328</v>
      </c>
    </row>
    <row r="24" spans="1:7" ht="13.5">
      <c r="A24" s="5" t="s">
        <v>6</v>
      </c>
      <c r="B24" s="6">
        <v>1718</v>
      </c>
      <c r="C24" s="6">
        <v>1948</v>
      </c>
      <c r="D24" s="6">
        <v>2135</v>
      </c>
      <c r="E24" s="6">
        <v>4083</v>
      </c>
      <c r="F24" s="1">
        <v>6.11</v>
      </c>
      <c r="G24" s="8">
        <f t="shared" si="0"/>
        <v>668.2487725040916</v>
      </c>
    </row>
    <row r="25" spans="1:7" ht="13.5">
      <c r="A25" s="2" t="s">
        <v>42</v>
      </c>
      <c r="B25" s="6">
        <f>SUM(B2:B24)</f>
        <v>116859</v>
      </c>
      <c r="C25" s="6">
        <f>SUM(C2:C24)</f>
        <v>121639</v>
      </c>
      <c r="D25" s="6">
        <f>SUM(D2:D24)</f>
        <v>134712</v>
      </c>
      <c r="E25" s="6">
        <f>SUM(E2:E24)</f>
        <v>256351</v>
      </c>
      <c r="F25" s="1">
        <v>191.25</v>
      </c>
      <c r="G25" s="8">
        <f t="shared" si="0"/>
        <v>1340.397385620915</v>
      </c>
    </row>
    <row r="28" spans="2:5" ht="13.5">
      <c r="B28" s="46"/>
      <c r="C28" s="46"/>
      <c r="D28" s="46"/>
      <c r="E28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54">
        <v>42278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52</v>
      </c>
      <c r="B2" s="6">
        <v>2932</v>
      </c>
      <c r="C2" s="6">
        <v>2628</v>
      </c>
      <c r="D2" s="6">
        <v>3132</v>
      </c>
      <c r="E2" s="6">
        <v>5760</v>
      </c>
      <c r="F2" s="1">
        <v>1.62</v>
      </c>
      <c r="G2" s="8">
        <f>E2/F2</f>
        <v>3555.555555555555</v>
      </c>
    </row>
    <row r="3" spans="1:7" ht="13.5">
      <c r="A3" s="3" t="s">
        <v>53</v>
      </c>
      <c r="B3" s="6">
        <v>1057</v>
      </c>
      <c r="C3" s="6">
        <v>1014</v>
      </c>
      <c r="D3" s="6">
        <v>1159</v>
      </c>
      <c r="E3" s="6">
        <v>2173</v>
      </c>
      <c r="F3" s="1">
        <v>1.14</v>
      </c>
      <c r="G3" s="8">
        <f aca="true" t="shared" si="0" ref="G3:G25">E3/F3</f>
        <v>1906.1403508771932</v>
      </c>
    </row>
    <row r="4" spans="1:7" ht="13.5">
      <c r="A4" s="3" t="s">
        <v>1</v>
      </c>
      <c r="B4" s="6">
        <v>1140</v>
      </c>
      <c r="C4" s="6">
        <v>962</v>
      </c>
      <c r="D4" s="6">
        <v>1136</v>
      </c>
      <c r="E4" s="6">
        <v>2098</v>
      </c>
      <c r="F4" s="1">
        <v>0.62</v>
      </c>
      <c r="G4" s="8">
        <f t="shared" si="0"/>
        <v>3383.8709677419356</v>
      </c>
    </row>
    <row r="5" spans="1:7" ht="13.5">
      <c r="A5" s="3" t="s">
        <v>0</v>
      </c>
      <c r="B5" s="6">
        <v>3815</v>
      </c>
      <c r="C5" s="6">
        <v>3151</v>
      </c>
      <c r="D5" s="6">
        <v>3804</v>
      </c>
      <c r="E5" s="6">
        <v>6955</v>
      </c>
      <c r="F5" s="1">
        <v>0.94</v>
      </c>
      <c r="G5" s="8">
        <f t="shared" si="0"/>
        <v>7398.936170212766</v>
      </c>
    </row>
    <row r="6" spans="1:7" ht="13.5">
      <c r="A6" s="3" t="s">
        <v>54</v>
      </c>
      <c r="B6" s="6">
        <v>5276</v>
      </c>
      <c r="C6" s="6">
        <v>4967</v>
      </c>
      <c r="D6" s="6">
        <v>5577</v>
      </c>
      <c r="E6" s="6">
        <v>10544</v>
      </c>
      <c r="F6" s="1">
        <v>2.07</v>
      </c>
      <c r="G6" s="8">
        <f t="shared" si="0"/>
        <v>5093.719806763285</v>
      </c>
    </row>
    <row r="7" spans="1:7" ht="13.5">
      <c r="A7" s="3" t="s">
        <v>55</v>
      </c>
      <c r="B7" s="6">
        <v>6960</v>
      </c>
      <c r="C7" s="6">
        <v>6843</v>
      </c>
      <c r="D7" s="6">
        <v>7599</v>
      </c>
      <c r="E7" s="6">
        <v>14442</v>
      </c>
      <c r="F7" s="9">
        <v>3</v>
      </c>
      <c r="G7" s="8">
        <f t="shared" si="0"/>
        <v>4814</v>
      </c>
    </row>
    <row r="8" spans="1:7" ht="13.5">
      <c r="A8" s="3" t="s">
        <v>56</v>
      </c>
      <c r="B8" s="6">
        <v>7181</v>
      </c>
      <c r="C8" s="6">
        <v>7254</v>
      </c>
      <c r="D8" s="6">
        <v>7921</v>
      </c>
      <c r="E8" s="6">
        <v>15175</v>
      </c>
      <c r="F8" s="1">
        <v>3.63</v>
      </c>
      <c r="G8" s="8">
        <f t="shared" si="0"/>
        <v>4180.440771349862</v>
      </c>
    </row>
    <row r="9" spans="1:7" ht="13.5">
      <c r="A9" s="3" t="s">
        <v>57</v>
      </c>
      <c r="B9" s="6">
        <v>5789</v>
      </c>
      <c r="C9" s="6">
        <v>5385</v>
      </c>
      <c r="D9" s="6">
        <v>6197</v>
      </c>
      <c r="E9" s="6">
        <v>11582</v>
      </c>
      <c r="F9" s="1">
        <v>2.45</v>
      </c>
      <c r="G9" s="8">
        <f t="shared" si="0"/>
        <v>4727.346938775509</v>
      </c>
    </row>
    <row r="10" spans="1:7" ht="13.5">
      <c r="A10" s="3" t="s">
        <v>58</v>
      </c>
      <c r="B10" s="6">
        <v>7847</v>
      </c>
      <c r="C10" s="6">
        <v>8260</v>
      </c>
      <c r="D10" s="6">
        <v>9281</v>
      </c>
      <c r="E10" s="6">
        <v>17541</v>
      </c>
      <c r="F10" s="1">
        <v>6.54</v>
      </c>
      <c r="G10" s="8">
        <f t="shared" si="0"/>
        <v>2682.110091743119</v>
      </c>
    </row>
    <row r="11" spans="1:7" ht="13.5">
      <c r="A11" s="3" t="s">
        <v>59</v>
      </c>
      <c r="B11" s="6">
        <v>7174</v>
      </c>
      <c r="C11" s="6">
        <v>7395</v>
      </c>
      <c r="D11" s="6">
        <v>7976</v>
      </c>
      <c r="E11" s="6">
        <v>15371</v>
      </c>
      <c r="F11" s="1">
        <v>4.56</v>
      </c>
      <c r="G11" s="8">
        <f t="shared" si="0"/>
        <v>3370.8333333333335</v>
      </c>
    </row>
    <row r="12" spans="1:7" ht="13.5">
      <c r="A12" s="3" t="s">
        <v>2</v>
      </c>
      <c r="B12" s="6">
        <v>11413</v>
      </c>
      <c r="C12" s="6">
        <v>11248</v>
      </c>
      <c r="D12" s="6">
        <v>12746</v>
      </c>
      <c r="E12" s="6">
        <v>23994</v>
      </c>
      <c r="F12" s="1">
        <v>9.39</v>
      </c>
      <c r="G12" s="8">
        <f t="shared" si="0"/>
        <v>2555.2715654952076</v>
      </c>
    </row>
    <row r="13" spans="1:7" ht="13.5">
      <c r="A13" s="3" t="s">
        <v>60</v>
      </c>
      <c r="B13" s="6">
        <v>8943</v>
      </c>
      <c r="C13" s="6">
        <v>9611</v>
      </c>
      <c r="D13" s="6">
        <v>10590</v>
      </c>
      <c r="E13" s="6">
        <v>20201</v>
      </c>
      <c r="F13" s="1">
        <v>5.43</v>
      </c>
      <c r="G13" s="8">
        <f t="shared" si="0"/>
        <v>3720.2578268876614</v>
      </c>
    </row>
    <row r="14" spans="1:7" ht="13.5">
      <c r="A14" s="3" t="s">
        <v>61</v>
      </c>
      <c r="B14" s="6">
        <v>12471</v>
      </c>
      <c r="C14" s="6">
        <v>12956</v>
      </c>
      <c r="D14" s="6">
        <v>14588</v>
      </c>
      <c r="E14" s="6">
        <v>27544</v>
      </c>
      <c r="F14" s="1">
        <v>11.53</v>
      </c>
      <c r="G14" s="8">
        <f t="shared" si="0"/>
        <v>2388.8985255854295</v>
      </c>
    </row>
    <row r="15" spans="1:7" ht="13.5">
      <c r="A15" s="3" t="s">
        <v>62</v>
      </c>
      <c r="B15" s="6">
        <v>7157</v>
      </c>
      <c r="C15" s="6">
        <v>8272</v>
      </c>
      <c r="D15" s="6">
        <v>8941</v>
      </c>
      <c r="E15" s="6">
        <v>17213</v>
      </c>
      <c r="F15" s="1">
        <v>14.73</v>
      </c>
      <c r="G15" s="8">
        <f t="shared" si="0"/>
        <v>1168.5675492192804</v>
      </c>
    </row>
    <row r="16" spans="1:7" ht="13.5">
      <c r="A16" s="3" t="s">
        <v>3</v>
      </c>
      <c r="B16" s="6">
        <v>2665</v>
      </c>
      <c r="C16" s="6">
        <v>3223</v>
      </c>
      <c r="D16" s="6">
        <v>3497</v>
      </c>
      <c r="E16" s="6">
        <v>6720</v>
      </c>
      <c r="F16" s="9">
        <v>38.7</v>
      </c>
      <c r="G16" s="8">
        <f t="shared" si="0"/>
        <v>173.64341085271317</v>
      </c>
    </row>
    <row r="17" spans="1:7" ht="13.5">
      <c r="A17" s="3" t="s">
        <v>4</v>
      </c>
      <c r="B17" s="6">
        <v>3921</v>
      </c>
      <c r="C17" s="6">
        <v>4352</v>
      </c>
      <c r="D17" s="6">
        <v>4711</v>
      </c>
      <c r="E17" s="6">
        <v>9063</v>
      </c>
      <c r="F17" s="1">
        <v>20.38</v>
      </c>
      <c r="G17" s="8">
        <f t="shared" si="0"/>
        <v>444.70068694798823</v>
      </c>
    </row>
    <row r="18" spans="1:7" ht="13.5">
      <c r="A18" s="3" t="s">
        <v>63</v>
      </c>
      <c r="B18" s="6">
        <v>707</v>
      </c>
      <c r="C18" s="6">
        <v>817</v>
      </c>
      <c r="D18" s="6">
        <v>737</v>
      </c>
      <c r="E18" s="6">
        <v>1554</v>
      </c>
      <c r="F18" s="1">
        <v>11.87</v>
      </c>
      <c r="G18" s="8">
        <f t="shared" si="0"/>
        <v>130.9182813816344</v>
      </c>
    </row>
    <row r="19" spans="1:7" ht="13.5">
      <c r="A19" s="3" t="s">
        <v>64</v>
      </c>
      <c r="B19" s="6">
        <v>1376</v>
      </c>
      <c r="C19" s="6">
        <v>1325</v>
      </c>
      <c r="D19" s="6">
        <v>1500</v>
      </c>
      <c r="E19" s="6">
        <v>2825</v>
      </c>
      <c r="F19" s="1">
        <v>6.33</v>
      </c>
      <c r="G19" s="8">
        <f t="shared" si="0"/>
        <v>446.28751974723536</v>
      </c>
    </row>
    <row r="20" spans="1:7" ht="13.5">
      <c r="A20" s="3" t="s">
        <v>65</v>
      </c>
      <c r="B20" s="6">
        <v>7197</v>
      </c>
      <c r="C20" s="6">
        <v>8193</v>
      </c>
      <c r="D20" s="6">
        <v>8705</v>
      </c>
      <c r="E20" s="6">
        <v>16898</v>
      </c>
      <c r="F20" s="1">
        <v>18.12</v>
      </c>
      <c r="G20" s="8">
        <f t="shared" si="0"/>
        <v>932.560706401766</v>
      </c>
    </row>
    <row r="21" spans="1:7" ht="13.5">
      <c r="A21" s="3" t="s">
        <v>66</v>
      </c>
      <c r="B21" s="6">
        <v>2497</v>
      </c>
      <c r="C21" s="6">
        <v>2669</v>
      </c>
      <c r="D21" s="6">
        <v>2803</v>
      </c>
      <c r="E21" s="6">
        <v>5472</v>
      </c>
      <c r="F21" s="1">
        <v>8.62</v>
      </c>
      <c r="G21" s="8">
        <f t="shared" si="0"/>
        <v>634.8027842227378</v>
      </c>
    </row>
    <row r="22" spans="1:7" ht="13.5">
      <c r="A22" s="3" t="s">
        <v>67</v>
      </c>
      <c r="B22" s="6">
        <v>5360</v>
      </c>
      <c r="C22" s="6">
        <v>6189</v>
      </c>
      <c r="D22" s="6">
        <v>6786</v>
      </c>
      <c r="E22" s="6">
        <v>12975</v>
      </c>
      <c r="F22" s="1">
        <v>8.88</v>
      </c>
      <c r="G22" s="8">
        <f t="shared" si="0"/>
        <v>1461.1486486486485</v>
      </c>
    </row>
    <row r="23" spans="1:7" ht="13.5">
      <c r="A23" s="3" t="s">
        <v>5</v>
      </c>
      <c r="B23" s="6">
        <v>2406</v>
      </c>
      <c r="C23" s="6">
        <v>2976</v>
      </c>
      <c r="D23" s="6">
        <v>3210</v>
      </c>
      <c r="E23" s="6">
        <v>6186</v>
      </c>
      <c r="F23" s="1">
        <v>5.03</v>
      </c>
      <c r="G23" s="8">
        <f t="shared" si="0"/>
        <v>1229.821073558648</v>
      </c>
    </row>
    <row r="24" spans="1:7" ht="13.5">
      <c r="A24" s="5" t="s">
        <v>6</v>
      </c>
      <c r="B24" s="6">
        <v>1723</v>
      </c>
      <c r="C24" s="6">
        <v>1950</v>
      </c>
      <c r="D24" s="6">
        <v>2135</v>
      </c>
      <c r="E24" s="6">
        <v>4085</v>
      </c>
      <c r="F24" s="1">
        <v>6.11</v>
      </c>
      <c r="G24" s="8">
        <f t="shared" si="0"/>
        <v>668.5761047463175</v>
      </c>
    </row>
    <row r="25" spans="1:7" ht="13.5">
      <c r="A25" s="2" t="s">
        <v>42</v>
      </c>
      <c r="B25" s="6">
        <f>SUM(B2:B24)</f>
        <v>117007</v>
      </c>
      <c r="C25" s="6">
        <f>SUM(C2:C24)</f>
        <v>121640</v>
      </c>
      <c r="D25" s="6">
        <f>SUM(D2:D24)</f>
        <v>134731</v>
      </c>
      <c r="E25" s="6">
        <f>SUM(E2:E24)</f>
        <v>256371</v>
      </c>
      <c r="F25" s="1">
        <v>191.25</v>
      </c>
      <c r="G25" s="8">
        <f t="shared" si="0"/>
        <v>1340.5019607843137</v>
      </c>
    </row>
    <row r="28" spans="2:5" ht="13.5">
      <c r="B28" s="46"/>
      <c r="C28" s="46"/>
      <c r="D28" s="46"/>
      <c r="E28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54">
        <v>42309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52</v>
      </c>
      <c r="B2" s="6">
        <v>2940</v>
      </c>
      <c r="C2" s="6">
        <v>2634</v>
      </c>
      <c r="D2" s="6">
        <v>3130</v>
      </c>
      <c r="E2" s="6">
        <v>5764</v>
      </c>
      <c r="F2" s="1">
        <v>1.62</v>
      </c>
      <c r="G2" s="8">
        <f>E2/F2</f>
        <v>3558.0246913580245</v>
      </c>
    </row>
    <row r="3" spans="1:7" ht="13.5">
      <c r="A3" s="3" t="s">
        <v>53</v>
      </c>
      <c r="B3" s="6">
        <v>1056</v>
      </c>
      <c r="C3" s="6">
        <v>1012</v>
      </c>
      <c r="D3" s="6">
        <v>1157</v>
      </c>
      <c r="E3" s="6">
        <v>2169</v>
      </c>
      <c r="F3" s="1">
        <v>1.14</v>
      </c>
      <c r="G3" s="8">
        <f aca="true" t="shared" si="0" ref="G3:G25">E3/F3</f>
        <v>1902.6315789473686</v>
      </c>
    </row>
    <row r="4" spans="1:7" ht="13.5">
      <c r="A4" s="3" t="s">
        <v>1</v>
      </c>
      <c r="B4" s="6">
        <v>1134</v>
      </c>
      <c r="C4" s="6">
        <v>957</v>
      </c>
      <c r="D4" s="6">
        <v>1129</v>
      </c>
      <c r="E4" s="6">
        <v>2086</v>
      </c>
      <c r="F4" s="1">
        <v>0.62</v>
      </c>
      <c r="G4" s="8">
        <f t="shared" si="0"/>
        <v>3364.516129032258</v>
      </c>
    </row>
    <row r="5" spans="1:7" ht="13.5">
      <c r="A5" s="3" t="s">
        <v>0</v>
      </c>
      <c r="B5" s="6">
        <v>3809</v>
      </c>
      <c r="C5" s="6">
        <v>3150</v>
      </c>
      <c r="D5" s="6">
        <v>3795</v>
      </c>
      <c r="E5" s="6">
        <v>6945</v>
      </c>
      <c r="F5" s="1">
        <v>0.94</v>
      </c>
      <c r="G5" s="8">
        <f t="shared" si="0"/>
        <v>7388.297872340426</v>
      </c>
    </row>
    <row r="6" spans="1:7" ht="13.5">
      <c r="A6" s="3" t="s">
        <v>54</v>
      </c>
      <c r="B6" s="6">
        <v>5277</v>
      </c>
      <c r="C6" s="6">
        <v>4962</v>
      </c>
      <c r="D6" s="6">
        <v>5570</v>
      </c>
      <c r="E6" s="6">
        <v>10532</v>
      </c>
      <c r="F6" s="1">
        <v>2.07</v>
      </c>
      <c r="G6" s="8">
        <f t="shared" si="0"/>
        <v>5087.92270531401</v>
      </c>
    </row>
    <row r="7" spans="1:7" ht="13.5">
      <c r="A7" s="3" t="s">
        <v>55</v>
      </c>
      <c r="B7" s="6">
        <v>6951</v>
      </c>
      <c r="C7" s="6">
        <v>6824</v>
      </c>
      <c r="D7" s="6">
        <v>7579</v>
      </c>
      <c r="E7" s="6">
        <v>14403</v>
      </c>
      <c r="F7" s="9">
        <v>3</v>
      </c>
      <c r="G7" s="8">
        <f t="shared" si="0"/>
        <v>4801</v>
      </c>
    </row>
    <row r="8" spans="1:7" ht="13.5">
      <c r="A8" s="3" t="s">
        <v>56</v>
      </c>
      <c r="B8" s="6">
        <v>7224</v>
      </c>
      <c r="C8" s="6">
        <v>7296</v>
      </c>
      <c r="D8" s="6">
        <v>7971</v>
      </c>
      <c r="E8" s="6">
        <v>15267</v>
      </c>
      <c r="F8" s="1">
        <v>3.63</v>
      </c>
      <c r="G8" s="8">
        <f t="shared" si="0"/>
        <v>4205.785123966943</v>
      </c>
    </row>
    <row r="9" spans="1:7" ht="13.5">
      <c r="A9" s="3" t="s">
        <v>57</v>
      </c>
      <c r="B9" s="6">
        <v>5787</v>
      </c>
      <c r="C9" s="6">
        <v>5385</v>
      </c>
      <c r="D9" s="6">
        <v>6188</v>
      </c>
      <c r="E9" s="6">
        <v>11573</v>
      </c>
      <c r="F9" s="1">
        <v>2.45</v>
      </c>
      <c r="G9" s="8">
        <f t="shared" si="0"/>
        <v>4723.673469387755</v>
      </c>
    </row>
    <row r="10" spans="1:7" ht="13.5">
      <c r="A10" s="3" t="s">
        <v>58</v>
      </c>
      <c r="B10" s="6">
        <v>7868</v>
      </c>
      <c r="C10" s="6">
        <v>8272</v>
      </c>
      <c r="D10" s="6">
        <v>9290</v>
      </c>
      <c r="E10" s="6">
        <v>17562</v>
      </c>
      <c r="F10" s="1">
        <v>6.54</v>
      </c>
      <c r="G10" s="8">
        <f t="shared" si="0"/>
        <v>2685.321100917431</v>
      </c>
    </row>
    <row r="11" spans="1:7" ht="13.5">
      <c r="A11" s="3" t="s">
        <v>59</v>
      </c>
      <c r="B11" s="6">
        <v>7184</v>
      </c>
      <c r="C11" s="6">
        <v>7393</v>
      </c>
      <c r="D11" s="6">
        <v>7984</v>
      </c>
      <c r="E11" s="6">
        <v>15377</v>
      </c>
      <c r="F11" s="1">
        <v>4.56</v>
      </c>
      <c r="G11" s="8">
        <f t="shared" si="0"/>
        <v>3372.1491228070176</v>
      </c>
    </row>
    <row r="12" spans="1:7" ht="13.5">
      <c r="A12" s="3" t="s">
        <v>2</v>
      </c>
      <c r="B12" s="6">
        <v>11450</v>
      </c>
      <c r="C12" s="6">
        <v>11280</v>
      </c>
      <c r="D12" s="6">
        <v>12761</v>
      </c>
      <c r="E12" s="6">
        <v>24041</v>
      </c>
      <c r="F12" s="1">
        <v>9.39</v>
      </c>
      <c r="G12" s="8">
        <f t="shared" si="0"/>
        <v>2560.276890308839</v>
      </c>
    </row>
    <row r="13" spans="1:7" ht="13.5">
      <c r="A13" s="3" t="s">
        <v>60</v>
      </c>
      <c r="B13" s="6">
        <v>8964</v>
      </c>
      <c r="C13" s="6">
        <v>9623</v>
      </c>
      <c r="D13" s="6">
        <v>10615</v>
      </c>
      <c r="E13" s="6">
        <v>20238</v>
      </c>
      <c r="F13" s="1">
        <v>5.43</v>
      </c>
      <c r="G13" s="8">
        <f t="shared" si="0"/>
        <v>3727.07182320442</v>
      </c>
    </row>
    <row r="14" spans="1:7" ht="13.5">
      <c r="A14" s="3" t="s">
        <v>61</v>
      </c>
      <c r="B14" s="6">
        <v>12463</v>
      </c>
      <c r="C14" s="6">
        <v>12935</v>
      </c>
      <c r="D14" s="6">
        <v>14576</v>
      </c>
      <c r="E14" s="6">
        <v>27511</v>
      </c>
      <c r="F14" s="1">
        <v>11.53</v>
      </c>
      <c r="G14" s="8">
        <f t="shared" si="0"/>
        <v>2386.036426712923</v>
      </c>
    </row>
    <row r="15" spans="1:7" ht="13.5">
      <c r="A15" s="3" t="s">
        <v>62</v>
      </c>
      <c r="B15" s="6">
        <v>7172</v>
      </c>
      <c r="C15" s="6">
        <v>8273</v>
      </c>
      <c r="D15" s="6">
        <v>8943</v>
      </c>
      <c r="E15" s="6">
        <v>17216</v>
      </c>
      <c r="F15" s="1">
        <v>14.73</v>
      </c>
      <c r="G15" s="8">
        <f t="shared" si="0"/>
        <v>1168.7712152070603</v>
      </c>
    </row>
    <row r="16" spans="1:7" ht="13.5">
      <c r="A16" s="3" t="s">
        <v>3</v>
      </c>
      <c r="B16" s="6">
        <v>2662</v>
      </c>
      <c r="C16" s="6">
        <v>3215</v>
      </c>
      <c r="D16" s="6">
        <v>3489</v>
      </c>
      <c r="E16" s="6">
        <v>6704</v>
      </c>
      <c r="F16" s="9">
        <v>38.7</v>
      </c>
      <c r="G16" s="8">
        <f t="shared" si="0"/>
        <v>173.2299741602067</v>
      </c>
    </row>
    <row r="17" spans="1:7" ht="13.5">
      <c r="A17" s="3" t="s">
        <v>4</v>
      </c>
      <c r="B17" s="6">
        <v>3921</v>
      </c>
      <c r="C17" s="6">
        <v>4344</v>
      </c>
      <c r="D17" s="6">
        <v>4711</v>
      </c>
      <c r="E17" s="6">
        <v>9055</v>
      </c>
      <c r="F17" s="1">
        <v>20.38</v>
      </c>
      <c r="G17" s="8">
        <f t="shared" si="0"/>
        <v>444.3081452404318</v>
      </c>
    </row>
    <row r="18" spans="1:7" ht="13.5">
      <c r="A18" s="3" t="s">
        <v>63</v>
      </c>
      <c r="B18" s="6">
        <v>703</v>
      </c>
      <c r="C18" s="6">
        <v>811</v>
      </c>
      <c r="D18" s="6">
        <v>740</v>
      </c>
      <c r="E18" s="6">
        <v>1551</v>
      </c>
      <c r="F18" s="1">
        <v>11.87</v>
      </c>
      <c r="G18" s="8">
        <f t="shared" si="0"/>
        <v>130.66554338668914</v>
      </c>
    </row>
    <row r="19" spans="1:7" ht="13.5">
      <c r="A19" s="3" t="s">
        <v>64</v>
      </c>
      <c r="B19" s="6">
        <v>1375</v>
      </c>
      <c r="C19" s="6">
        <v>1322</v>
      </c>
      <c r="D19" s="6">
        <v>1499</v>
      </c>
      <c r="E19" s="6">
        <v>2821</v>
      </c>
      <c r="F19" s="1">
        <v>6.33</v>
      </c>
      <c r="G19" s="8">
        <f t="shared" si="0"/>
        <v>445.6556082148499</v>
      </c>
    </row>
    <row r="20" spans="1:7" ht="13.5">
      <c r="A20" s="3" t="s">
        <v>65</v>
      </c>
      <c r="B20" s="6">
        <v>7204</v>
      </c>
      <c r="C20" s="6">
        <v>8198</v>
      </c>
      <c r="D20" s="6">
        <v>8712</v>
      </c>
      <c r="E20" s="6">
        <v>16910</v>
      </c>
      <c r="F20" s="1">
        <v>18.12</v>
      </c>
      <c r="G20" s="8">
        <f t="shared" si="0"/>
        <v>933.2229580573951</v>
      </c>
    </row>
    <row r="21" spans="1:7" ht="13.5">
      <c r="A21" s="3" t="s">
        <v>66</v>
      </c>
      <c r="B21" s="6">
        <v>2498</v>
      </c>
      <c r="C21" s="6">
        <v>2670</v>
      </c>
      <c r="D21" s="6">
        <v>2811</v>
      </c>
      <c r="E21" s="6">
        <v>5481</v>
      </c>
      <c r="F21" s="1">
        <v>8.62</v>
      </c>
      <c r="G21" s="8">
        <f t="shared" si="0"/>
        <v>635.84686774942</v>
      </c>
    </row>
    <row r="22" spans="1:7" ht="13.5">
      <c r="A22" s="3" t="s">
        <v>67</v>
      </c>
      <c r="B22" s="6">
        <v>5357</v>
      </c>
      <c r="C22" s="6">
        <v>6178</v>
      </c>
      <c r="D22" s="6">
        <v>6795</v>
      </c>
      <c r="E22" s="6">
        <v>12973</v>
      </c>
      <c r="F22" s="1">
        <v>8.88</v>
      </c>
      <c r="G22" s="8">
        <f t="shared" si="0"/>
        <v>1460.9234234234234</v>
      </c>
    </row>
    <row r="23" spans="1:7" ht="13.5">
      <c r="A23" s="3" t="s">
        <v>5</v>
      </c>
      <c r="B23" s="6">
        <v>2412</v>
      </c>
      <c r="C23" s="6">
        <v>2971</v>
      </c>
      <c r="D23" s="6">
        <v>3211</v>
      </c>
      <c r="E23" s="6">
        <v>6182</v>
      </c>
      <c r="F23" s="1">
        <v>5.03</v>
      </c>
      <c r="G23" s="8">
        <f t="shared" si="0"/>
        <v>1229.0258449304174</v>
      </c>
    </row>
    <row r="24" spans="1:7" ht="13.5">
      <c r="A24" s="5" t="s">
        <v>6</v>
      </c>
      <c r="B24" s="6">
        <v>1722</v>
      </c>
      <c r="C24" s="6">
        <v>1942</v>
      </c>
      <c r="D24" s="6">
        <v>2134</v>
      </c>
      <c r="E24" s="6">
        <v>4076</v>
      </c>
      <c r="F24" s="1">
        <v>6.11</v>
      </c>
      <c r="G24" s="8">
        <f t="shared" si="0"/>
        <v>667.1031096563011</v>
      </c>
    </row>
    <row r="25" spans="1:7" ht="13.5">
      <c r="A25" s="2" t="s">
        <v>42</v>
      </c>
      <c r="B25" s="6">
        <f>SUM(B2:B24)</f>
        <v>117133</v>
      </c>
      <c r="C25" s="6">
        <f>SUM(C2:C24)</f>
        <v>121647</v>
      </c>
      <c r="D25" s="6">
        <f>SUM(D2:D24)</f>
        <v>134790</v>
      </c>
      <c r="E25" s="6">
        <f>SUM(E2:E24)</f>
        <v>256437</v>
      </c>
      <c r="F25" s="1">
        <v>191.25</v>
      </c>
      <c r="G25" s="8">
        <f t="shared" si="0"/>
        <v>1340.8470588235293</v>
      </c>
    </row>
    <row r="27" spans="1:5" ht="13.5">
      <c r="A27" s="53"/>
      <c r="B27" s="52"/>
      <c r="C27" s="52"/>
      <c r="D27" s="52"/>
      <c r="E27" s="52"/>
    </row>
    <row r="28" spans="1:5" ht="13.5">
      <c r="A28" s="53"/>
      <c r="B28" s="46"/>
      <c r="C28" s="46"/>
      <c r="D28" s="46"/>
      <c r="E28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54">
        <v>42339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52</v>
      </c>
      <c r="B2" s="6">
        <v>2938</v>
      </c>
      <c r="C2" s="6">
        <v>2638</v>
      </c>
      <c r="D2" s="6">
        <v>3132</v>
      </c>
      <c r="E2" s="6">
        <v>5770</v>
      </c>
      <c r="F2" s="1">
        <v>1.62</v>
      </c>
      <c r="G2" s="8">
        <f>E2/F2</f>
        <v>3561.728395061728</v>
      </c>
    </row>
    <row r="3" spans="1:7" ht="13.5">
      <c r="A3" s="3" t="s">
        <v>53</v>
      </c>
      <c r="B3" s="6">
        <v>1057</v>
      </c>
      <c r="C3" s="6">
        <v>1013</v>
      </c>
      <c r="D3" s="6">
        <v>1158</v>
      </c>
      <c r="E3" s="6">
        <v>2171</v>
      </c>
      <c r="F3" s="1">
        <v>1.14</v>
      </c>
      <c r="G3" s="8">
        <f aca="true" t="shared" si="0" ref="G3:G25">E3/F3</f>
        <v>1904.3859649122808</v>
      </c>
    </row>
    <row r="4" spans="1:7" ht="13.5">
      <c r="A4" s="3" t="s">
        <v>1</v>
      </c>
      <c r="B4" s="6">
        <v>1137</v>
      </c>
      <c r="C4" s="6">
        <v>957</v>
      </c>
      <c r="D4" s="6">
        <v>1128</v>
      </c>
      <c r="E4" s="6">
        <v>2085</v>
      </c>
      <c r="F4" s="1">
        <v>0.62</v>
      </c>
      <c r="G4" s="8">
        <f t="shared" si="0"/>
        <v>3362.9032258064517</v>
      </c>
    </row>
    <row r="5" spans="1:7" ht="13.5">
      <c r="A5" s="3" t="s">
        <v>0</v>
      </c>
      <c r="B5" s="6">
        <v>3799</v>
      </c>
      <c r="C5" s="6">
        <v>3142</v>
      </c>
      <c r="D5" s="6">
        <v>3786</v>
      </c>
      <c r="E5" s="6">
        <v>6928</v>
      </c>
      <c r="F5" s="1">
        <v>0.94</v>
      </c>
      <c r="G5" s="8">
        <f t="shared" si="0"/>
        <v>7370.212765957447</v>
      </c>
    </row>
    <row r="6" spans="1:7" ht="13.5">
      <c r="A6" s="3" t="s">
        <v>54</v>
      </c>
      <c r="B6" s="6">
        <v>5297</v>
      </c>
      <c r="C6" s="6">
        <v>4979</v>
      </c>
      <c r="D6" s="6">
        <v>5583</v>
      </c>
      <c r="E6" s="6">
        <v>10562</v>
      </c>
      <c r="F6" s="1">
        <v>2.07</v>
      </c>
      <c r="G6" s="8">
        <f t="shared" si="0"/>
        <v>5102.415458937198</v>
      </c>
    </row>
    <row r="7" spans="1:7" ht="13.5">
      <c r="A7" s="3" t="s">
        <v>55</v>
      </c>
      <c r="B7" s="6">
        <v>6942</v>
      </c>
      <c r="C7" s="6">
        <v>6809</v>
      </c>
      <c r="D7" s="6">
        <v>7564</v>
      </c>
      <c r="E7" s="6">
        <v>14373</v>
      </c>
      <c r="F7" s="9">
        <v>3</v>
      </c>
      <c r="G7" s="8">
        <f t="shared" si="0"/>
        <v>4791</v>
      </c>
    </row>
    <row r="8" spans="1:7" ht="13.5">
      <c r="A8" s="3" t="s">
        <v>56</v>
      </c>
      <c r="B8" s="6">
        <v>7239</v>
      </c>
      <c r="C8" s="6">
        <v>7313</v>
      </c>
      <c r="D8" s="6">
        <v>7982</v>
      </c>
      <c r="E8" s="6">
        <v>15295</v>
      </c>
      <c r="F8" s="1">
        <v>3.63</v>
      </c>
      <c r="G8" s="8">
        <f t="shared" si="0"/>
        <v>4213.498622589532</v>
      </c>
    </row>
    <row r="9" spans="1:7" ht="13.5">
      <c r="A9" s="3" t="s">
        <v>57</v>
      </c>
      <c r="B9" s="6">
        <v>5803</v>
      </c>
      <c r="C9" s="6">
        <v>5405</v>
      </c>
      <c r="D9" s="6">
        <v>6203</v>
      </c>
      <c r="E9" s="6">
        <v>11608</v>
      </c>
      <c r="F9" s="1">
        <v>2.45</v>
      </c>
      <c r="G9" s="8">
        <f t="shared" si="0"/>
        <v>4737.959183673469</v>
      </c>
    </row>
    <row r="10" spans="1:7" ht="13.5">
      <c r="A10" s="3" t="s">
        <v>58</v>
      </c>
      <c r="B10" s="6">
        <v>7880</v>
      </c>
      <c r="C10" s="6">
        <v>8277</v>
      </c>
      <c r="D10" s="6">
        <v>9291</v>
      </c>
      <c r="E10" s="6">
        <v>17568</v>
      </c>
      <c r="F10" s="1">
        <v>6.54</v>
      </c>
      <c r="G10" s="8">
        <f t="shared" si="0"/>
        <v>2686.238532110092</v>
      </c>
    </row>
    <row r="11" spans="1:7" ht="13.5">
      <c r="A11" s="3" t="s">
        <v>59</v>
      </c>
      <c r="B11" s="6">
        <v>7184</v>
      </c>
      <c r="C11" s="6">
        <v>7383</v>
      </c>
      <c r="D11" s="6">
        <v>7991</v>
      </c>
      <c r="E11" s="6">
        <v>15374</v>
      </c>
      <c r="F11" s="1">
        <v>4.56</v>
      </c>
      <c r="G11" s="8">
        <f t="shared" si="0"/>
        <v>3371.4912280701756</v>
      </c>
    </row>
    <row r="12" spans="1:7" ht="13.5">
      <c r="A12" s="3" t="s">
        <v>2</v>
      </c>
      <c r="B12" s="6">
        <v>11470</v>
      </c>
      <c r="C12" s="6">
        <v>11283</v>
      </c>
      <c r="D12" s="6">
        <v>12774</v>
      </c>
      <c r="E12" s="6">
        <v>24057</v>
      </c>
      <c r="F12" s="1">
        <v>9.39</v>
      </c>
      <c r="G12" s="8">
        <f t="shared" si="0"/>
        <v>2561.9808306709265</v>
      </c>
    </row>
    <row r="13" spans="1:7" ht="13.5">
      <c r="A13" s="3" t="s">
        <v>60</v>
      </c>
      <c r="B13" s="6">
        <v>8948</v>
      </c>
      <c r="C13" s="6">
        <v>9614</v>
      </c>
      <c r="D13" s="6">
        <v>10606</v>
      </c>
      <c r="E13" s="6">
        <v>20220</v>
      </c>
      <c r="F13" s="1">
        <v>5.43</v>
      </c>
      <c r="G13" s="8">
        <f t="shared" si="0"/>
        <v>3723.756906077348</v>
      </c>
    </row>
    <row r="14" spans="1:7" ht="13.5">
      <c r="A14" s="3" t="s">
        <v>61</v>
      </c>
      <c r="B14" s="6">
        <v>12484</v>
      </c>
      <c r="C14" s="6">
        <v>12946</v>
      </c>
      <c r="D14" s="6">
        <v>14616</v>
      </c>
      <c r="E14" s="6">
        <v>27562</v>
      </c>
      <c r="F14" s="1">
        <v>11.53</v>
      </c>
      <c r="G14" s="8">
        <f t="shared" si="0"/>
        <v>2390.4596704249784</v>
      </c>
    </row>
    <row r="15" spans="1:7" ht="13.5">
      <c r="A15" s="3" t="s">
        <v>62</v>
      </c>
      <c r="B15" s="6">
        <v>7185</v>
      </c>
      <c r="C15" s="6">
        <v>8269</v>
      </c>
      <c r="D15" s="6">
        <v>8937</v>
      </c>
      <c r="E15" s="6">
        <v>17206</v>
      </c>
      <c r="F15" s="1">
        <v>14.73</v>
      </c>
      <c r="G15" s="8">
        <f t="shared" si="0"/>
        <v>1168.0923285811268</v>
      </c>
    </row>
    <row r="16" spans="1:7" ht="13.5">
      <c r="A16" s="3" t="s">
        <v>3</v>
      </c>
      <c r="B16" s="6">
        <v>2664</v>
      </c>
      <c r="C16" s="6">
        <v>3217</v>
      </c>
      <c r="D16" s="6">
        <v>3487</v>
      </c>
      <c r="E16" s="6">
        <v>6704</v>
      </c>
      <c r="F16" s="9">
        <v>38.7</v>
      </c>
      <c r="G16" s="8">
        <f t="shared" si="0"/>
        <v>173.2299741602067</v>
      </c>
    </row>
    <row r="17" spans="1:7" ht="13.5">
      <c r="A17" s="3" t="s">
        <v>4</v>
      </c>
      <c r="B17" s="6">
        <v>3920</v>
      </c>
      <c r="C17" s="6">
        <v>4341</v>
      </c>
      <c r="D17" s="6">
        <v>4706</v>
      </c>
      <c r="E17" s="6">
        <v>9047</v>
      </c>
      <c r="F17" s="1">
        <v>20.38</v>
      </c>
      <c r="G17" s="8">
        <f t="shared" si="0"/>
        <v>443.91560353287537</v>
      </c>
    </row>
    <row r="18" spans="1:7" ht="13.5">
      <c r="A18" s="3" t="s">
        <v>63</v>
      </c>
      <c r="B18" s="6">
        <v>706</v>
      </c>
      <c r="C18" s="6">
        <v>811</v>
      </c>
      <c r="D18" s="6">
        <v>741</v>
      </c>
      <c r="E18" s="6">
        <v>1552</v>
      </c>
      <c r="F18" s="1">
        <v>11.87</v>
      </c>
      <c r="G18" s="8">
        <f t="shared" si="0"/>
        <v>130.74978938500422</v>
      </c>
    </row>
    <row r="19" spans="1:7" ht="13.5">
      <c r="A19" s="3" t="s">
        <v>64</v>
      </c>
      <c r="B19" s="6">
        <v>1374</v>
      </c>
      <c r="C19" s="6">
        <v>1321</v>
      </c>
      <c r="D19" s="6">
        <v>1497</v>
      </c>
      <c r="E19" s="6">
        <v>2818</v>
      </c>
      <c r="F19" s="1">
        <v>6.33</v>
      </c>
      <c r="G19" s="8">
        <f t="shared" si="0"/>
        <v>445.1816745655608</v>
      </c>
    </row>
    <row r="20" spans="1:7" ht="13.5">
      <c r="A20" s="3" t="s">
        <v>65</v>
      </c>
      <c r="B20" s="6">
        <v>7202</v>
      </c>
      <c r="C20" s="6">
        <v>8186</v>
      </c>
      <c r="D20" s="6">
        <v>8702</v>
      </c>
      <c r="E20" s="6">
        <v>16888</v>
      </c>
      <c r="F20" s="1">
        <v>18.12</v>
      </c>
      <c r="G20" s="8">
        <f t="shared" si="0"/>
        <v>932.008830022075</v>
      </c>
    </row>
    <row r="21" spans="1:7" ht="13.5">
      <c r="A21" s="3" t="s">
        <v>66</v>
      </c>
      <c r="B21" s="6">
        <v>2497</v>
      </c>
      <c r="C21" s="6">
        <v>2671</v>
      </c>
      <c r="D21" s="6">
        <v>2803</v>
      </c>
      <c r="E21" s="6">
        <v>5474</v>
      </c>
      <c r="F21" s="1">
        <v>8.62</v>
      </c>
      <c r="G21" s="8">
        <f t="shared" si="0"/>
        <v>635.0348027842228</v>
      </c>
    </row>
    <row r="22" spans="1:7" ht="13.5">
      <c r="A22" s="3" t="s">
        <v>67</v>
      </c>
      <c r="B22" s="6">
        <v>5368</v>
      </c>
      <c r="C22" s="6">
        <v>6176</v>
      </c>
      <c r="D22" s="6">
        <v>6807</v>
      </c>
      <c r="E22" s="6">
        <v>12983</v>
      </c>
      <c r="F22" s="1">
        <v>8.88</v>
      </c>
      <c r="G22" s="8">
        <f t="shared" si="0"/>
        <v>1462.0495495495495</v>
      </c>
    </row>
    <row r="23" spans="1:7" ht="13.5">
      <c r="A23" s="3" t="s">
        <v>5</v>
      </c>
      <c r="B23" s="6">
        <v>2416</v>
      </c>
      <c r="C23" s="6">
        <v>2974</v>
      </c>
      <c r="D23" s="6">
        <v>3207</v>
      </c>
      <c r="E23" s="6">
        <v>6181</v>
      </c>
      <c r="F23" s="1">
        <v>5.03</v>
      </c>
      <c r="G23" s="8">
        <f t="shared" si="0"/>
        <v>1228.8270377733597</v>
      </c>
    </row>
    <row r="24" spans="1:7" ht="13.5">
      <c r="A24" s="5" t="s">
        <v>6</v>
      </c>
      <c r="B24" s="6">
        <v>1719</v>
      </c>
      <c r="C24" s="6">
        <v>1935</v>
      </c>
      <c r="D24" s="6">
        <v>2130</v>
      </c>
      <c r="E24" s="6">
        <v>4065</v>
      </c>
      <c r="F24" s="1">
        <v>6.11</v>
      </c>
      <c r="G24" s="8">
        <f t="shared" si="0"/>
        <v>665.3027823240589</v>
      </c>
    </row>
    <row r="25" spans="1:7" ht="13.5">
      <c r="A25" s="2" t="s">
        <v>42</v>
      </c>
      <c r="B25" s="6">
        <f>SUM(B2:B24)</f>
        <v>117229</v>
      </c>
      <c r="C25" s="6">
        <f>SUM(C2:C24)</f>
        <v>121660</v>
      </c>
      <c r="D25" s="6">
        <f>SUM(D2:D24)</f>
        <v>134831</v>
      </c>
      <c r="E25" s="6">
        <f>SUM(E2:E24)</f>
        <v>256491</v>
      </c>
      <c r="F25" s="1">
        <v>191.25</v>
      </c>
      <c r="G25" s="8">
        <f t="shared" si="0"/>
        <v>1341.129411764706</v>
      </c>
    </row>
    <row r="27" ht="13.5">
      <c r="A27" s="50"/>
    </row>
    <row r="28" spans="1:5" ht="13.5">
      <c r="A28" s="50"/>
      <c r="B28" s="46"/>
      <c r="C28" s="46"/>
      <c r="D28" s="46"/>
      <c r="E28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7" max="7" width="9.50390625" style="0" customWidth="1"/>
  </cols>
  <sheetData>
    <row r="1" spans="1:7" ht="13.5">
      <c r="A1" s="54">
        <v>42005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52</v>
      </c>
      <c r="B2" s="6">
        <v>2939</v>
      </c>
      <c r="C2" s="6">
        <v>2652</v>
      </c>
      <c r="D2" s="6">
        <v>3152</v>
      </c>
      <c r="E2" s="6">
        <v>5804</v>
      </c>
      <c r="F2" s="1">
        <v>1.62</v>
      </c>
      <c r="G2" s="9">
        <f>E2/F2</f>
        <v>3582.716049382716</v>
      </c>
    </row>
    <row r="3" spans="1:7" ht="13.5">
      <c r="A3" s="3" t="s">
        <v>53</v>
      </c>
      <c r="B3" s="6">
        <v>1097</v>
      </c>
      <c r="C3" s="6">
        <v>1047</v>
      </c>
      <c r="D3" s="6">
        <v>1192</v>
      </c>
      <c r="E3" s="6">
        <v>2239</v>
      </c>
      <c r="F3" s="1">
        <v>1.14</v>
      </c>
      <c r="G3" s="9">
        <f aca="true" t="shared" si="0" ref="G3:G25">E3/F3</f>
        <v>1964.0350877192984</v>
      </c>
    </row>
    <row r="4" spans="1:7" ht="13.5">
      <c r="A4" s="3" t="s">
        <v>1</v>
      </c>
      <c r="B4" s="6">
        <v>1130</v>
      </c>
      <c r="C4" s="6">
        <v>968</v>
      </c>
      <c r="D4" s="6">
        <v>1142</v>
      </c>
      <c r="E4" s="6">
        <v>2110</v>
      </c>
      <c r="F4" s="1">
        <v>0.62</v>
      </c>
      <c r="G4" s="9">
        <f t="shared" si="0"/>
        <v>3403.225806451613</v>
      </c>
    </row>
    <row r="5" spans="1:7" ht="13.5">
      <c r="A5" s="3" t="s">
        <v>0</v>
      </c>
      <c r="B5" s="6">
        <v>3798</v>
      </c>
      <c r="C5" s="6">
        <v>3182</v>
      </c>
      <c r="D5" s="6">
        <v>3844</v>
      </c>
      <c r="E5" s="6">
        <v>7026</v>
      </c>
      <c r="F5" s="1">
        <v>0.94</v>
      </c>
      <c r="G5" s="9">
        <f t="shared" si="0"/>
        <v>7474.468085106383</v>
      </c>
    </row>
    <row r="6" spans="1:7" ht="13.5">
      <c r="A6" s="3" t="s">
        <v>54</v>
      </c>
      <c r="B6" s="6">
        <v>5196</v>
      </c>
      <c r="C6" s="6">
        <v>4958</v>
      </c>
      <c r="D6" s="6">
        <v>5584</v>
      </c>
      <c r="E6" s="6">
        <v>10542</v>
      </c>
      <c r="F6" s="1">
        <v>2.07</v>
      </c>
      <c r="G6" s="9">
        <f t="shared" si="0"/>
        <v>5092.753623188406</v>
      </c>
    </row>
    <row r="7" spans="1:7" ht="13.5">
      <c r="A7" s="3" t="s">
        <v>55</v>
      </c>
      <c r="B7" s="6">
        <v>7011</v>
      </c>
      <c r="C7" s="6">
        <v>6933</v>
      </c>
      <c r="D7" s="6">
        <v>7726</v>
      </c>
      <c r="E7" s="6">
        <v>14659</v>
      </c>
      <c r="F7" s="9">
        <v>3</v>
      </c>
      <c r="G7" s="9">
        <f t="shared" si="0"/>
        <v>4886.333333333333</v>
      </c>
    </row>
    <row r="8" spans="1:7" ht="13.5">
      <c r="A8" s="3" t="s">
        <v>56</v>
      </c>
      <c r="B8" s="6">
        <v>7228</v>
      </c>
      <c r="C8" s="6">
        <v>7306</v>
      </c>
      <c r="D8" s="6">
        <v>7987</v>
      </c>
      <c r="E8" s="6">
        <v>15293</v>
      </c>
      <c r="F8" s="1">
        <v>3.63</v>
      </c>
      <c r="G8" s="9">
        <f t="shared" si="0"/>
        <v>4212.947658402204</v>
      </c>
    </row>
    <row r="9" spans="1:7" ht="13.5">
      <c r="A9" s="3" t="s">
        <v>57</v>
      </c>
      <c r="B9" s="6">
        <v>5837</v>
      </c>
      <c r="C9" s="6">
        <v>5452</v>
      </c>
      <c r="D9" s="6">
        <v>6253</v>
      </c>
      <c r="E9" s="6">
        <v>11705</v>
      </c>
      <c r="F9" s="1">
        <v>2.45</v>
      </c>
      <c r="G9" s="9">
        <f t="shared" si="0"/>
        <v>4777.551020408163</v>
      </c>
    </row>
    <row r="10" spans="1:7" ht="13.5">
      <c r="A10" s="3" t="s">
        <v>58</v>
      </c>
      <c r="B10" s="6">
        <v>7732</v>
      </c>
      <c r="C10" s="6">
        <v>8266</v>
      </c>
      <c r="D10" s="6">
        <v>9265</v>
      </c>
      <c r="E10" s="6">
        <v>17531</v>
      </c>
      <c r="F10" s="1">
        <v>6.54</v>
      </c>
      <c r="G10" s="9">
        <f t="shared" si="0"/>
        <v>2680.581039755352</v>
      </c>
    </row>
    <row r="11" spans="1:7" ht="13.5">
      <c r="A11" s="3" t="s">
        <v>59</v>
      </c>
      <c r="B11" s="6">
        <v>7111</v>
      </c>
      <c r="C11" s="6">
        <v>7393</v>
      </c>
      <c r="D11" s="6">
        <v>7990</v>
      </c>
      <c r="E11" s="6">
        <v>15383</v>
      </c>
      <c r="F11" s="1">
        <v>4.56</v>
      </c>
      <c r="G11" s="9">
        <f t="shared" si="0"/>
        <v>3373.4649122807023</v>
      </c>
    </row>
    <row r="12" spans="1:7" ht="13.5">
      <c r="A12" s="3" t="s">
        <v>2</v>
      </c>
      <c r="B12" s="6">
        <v>11198</v>
      </c>
      <c r="C12" s="6">
        <v>11227</v>
      </c>
      <c r="D12" s="6">
        <v>12628</v>
      </c>
      <c r="E12" s="6">
        <v>23855</v>
      </c>
      <c r="F12" s="1">
        <v>9.39</v>
      </c>
      <c r="G12" s="9">
        <f t="shared" si="0"/>
        <v>2540.468583599574</v>
      </c>
    </row>
    <row r="13" spans="1:7" ht="13.5">
      <c r="A13" s="3" t="s">
        <v>60</v>
      </c>
      <c r="B13" s="6">
        <v>8816</v>
      </c>
      <c r="C13" s="6">
        <v>9480</v>
      </c>
      <c r="D13" s="6">
        <v>10489</v>
      </c>
      <c r="E13" s="6">
        <v>19969</v>
      </c>
      <c r="F13" s="1">
        <v>5.43</v>
      </c>
      <c r="G13" s="9">
        <f t="shared" si="0"/>
        <v>3677.532228360958</v>
      </c>
    </row>
    <row r="14" spans="1:7" ht="13.5">
      <c r="A14" s="3" t="s">
        <v>61</v>
      </c>
      <c r="B14" s="6">
        <v>12383</v>
      </c>
      <c r="C14" s="6">
        <v>12959</v>
      </c>
      <c r="D14" s="6">
        <v>14635</v>
      </c>
      <c r="E14" s="6">
        <v>27594</v>
      </c>
      <c r="F14" s="1">
        <v>11.53</v>
      </c>
      <c r="G14" s="9">
        <f t="shared" si="0"/>
        <v>2393.235039028621</v>
      </c>
    </row>
    <row r="15" spans="1:7" ht="13.5">
      <c r="A15" s="3" t="s">
        <v>62</v>
      </c>
      <c r="B15" s="6">
        <v>7113</v>
      </c>
      <c r="C15" s="6">
        <v>8264</v>
      </c>
      <c r="D15" s="6">
        <v>8975</v>
      </c>
      <c r="E15" s="6">
        <v>17239</v>
      </c>
      <c r="F15" s="1">
        <v>14.73</v>
      </c>
      <c r="G15" s="9">
        <f t="shared" si="0"/>
        <v>1170.3326544467075</v>
      </c>
    </row>
    <row r="16" spans="1:7" ht="13.5">
      <c r="A16" s="3" t="s">
        <v>3</v>
      </c>
      <c r="B16" s="6">
        <v>2651</v>
      </c>
      <c r="C16" s="6">
        <v>3249</v>
      </c>
      <c r="D16" s="6">
        <v>3496</v>
      </c>
      <c r="E16" s="6">
        <v>6745</v>
      </c>
      <c r="F16" s="9">
        <v>38.7</v>
      </c>
      <c r="G16" s="9">
        <f t="shared" si="0"/>
        <v>174.2894056847545</v>
      </c>
    </row>
    <row r="17" spans="1:7" ht="13.5">
      <c r="A17" s="3" t="s">
        <v>4</v>
      </c>
      <c r="B17" s="6">
        <v>3901</v>
      </c>
      <c r="C17" s="6">
        <v>4369</v>
      </c>
      <c r="D17" s="6">
        <v>4771</v>
      </c>
      <c r="E17" s="6">
        <v>9140</v>
      </c>
      <c r="F17" s="1">
        <v>20.38</v>
      </c>
      <c r="G17" s="9">
        <f t="shared" si="0"/>
        <v>448.47890088321884</v>
      </c>
    </row>
    <row r="18" spans="1:7" ht="13.5">
      <c r="A18" s="3" t="s">
        <v>63</v>
      </c>
      <c r="B18" s="6">
        <v>692</v>
      </c>
      <c r="C18" s="6">
        <v>813</v>
      </c>
      <c r="D18" s="6">
        <v>741</v>
      </c>
      <c r="E18" s="6">
        <v>1554</v>
      </c>
      <c r="F18" s="1">
        <v>11.87</v>
      </c>
      <c r="G18" s="9">
        <f t="shared" si="0"/>
        <v>130.9182813816344</v>
      </c>
    </row>
    <row r="19" spans="1:7" ht="13.5">
      <c r="A19" s="3" t="s">
        <v>64</v>
      </c>
      <c r="B19" s="6">
        <v>1375</v>
      </c>
      <c r="C19" s="6">
        <v>1361</v>
      </c>
      <c r="D19" s="6">
        <v>1528</v>
      </c>
      <c r="E19" s="6">
        <v>2889</v>
      </c>
      <c r="F19" s="1">
        <v>6.33</v>
      </c>
      <c r="G19" s="9">
        <f t="shared" si="0"/>
        <v>456.3981042654028</v>
      </c>
    </row>
    <row r="20" spans="1:7" ht="13.5">
      <c r="A20" s="3" t="s">
        <v>65</v>
      </c>
      <c r="B20" s="6">
        <v>7162</v>
      </c>
      <c r="C20" s="6">
        <v>8254</v>
      </c>
      <c r="D20" s="6">
        <v>8740</v>
      </c>
      <c r="E20" s="6">
        <v>16994</v>
      </c>
      <c r="F20" s="1">
        <v>18.12</v>
      </c>
      <c r="G20" s="9">
        <f t="shared" si="0"/>
        <v>937.858719646799</v>
      </c>
    </row>
    <row r="21" spans="1:7" ht="13.5">
      <c r="A21" s="3" t="s">
        <v>66</v>
      </c>
      <c r="B21" s="6">
        <v>2489</v>
      </c>
      <c r="C21" s="6">
        <v>2680</v>
      </c>
      <c r="D21" s="6">
        <v>2831</v>
      </c>
      <c r="E21" s="6">
        <v>5511</v>
      </c>
      <c r="F21" s="1">
        <v>8.62</v>
      </c>
      <c r="G21" s="9">
        <f t="shared" si="0"/>
        <v>639.3271461716938</v>
      </c>
    </row>
    <row r="22" spans="1:7" ht="13.5">
      <c r="A22" s="3" t="s">
        <v>67</v>
      </c>
      <c r="B22" s="6">
        <v>5370</v>
      </c>
      <c r="C22" s="6">
        <v>6223</v>
      </c>
      <c r="D22" s="6">
        <v>6818</v>
      </c>
      <c r="E22" s="6">
        <v>13041</v>
      </c>
      <c r="F22" s="1">
        <v>8.88</v>
      </c>
      <c r="G22" s="9">
        <f t="shared" si="0"/>
        <v>1468.581081081081</v>
      </c>
    </row>
    <row r="23" spans="1:7" ht="13.5">
      <c r="A23" s="3" t="s">
        <v>5</v>
      </c>
      <c r="B23" s="6">
        <v>2379</v>
      </c>
      <c r="C23" s="6">
        <v>2939</v>
      </c>
      <c r="D23" s="6">
        <v>3195</v>
      </c>
      <c r="E23" s="6">
        <v>6134</v>
      </c>
      <c r="F23" s="1">
        <v>5.03</v>
      </c>
      <c r="G23" s="9">
        <f t="shared" si="0"/>
        <v>1219.48310139165</v>
      </c>
    </row>
    <row r="24" spans="1:7" ht="13.5">
      <c r="A24" s="5" t="s">
        <v>6</v>
      </c>
      <c r="B24" s="6">
        <v>1728</v>
      </c>
      <c r="C24" s="6">
        <v>1969</v>
      </c>
      <c r="D24" s="6">
        <v>2178</v>
      </c>
      <c r="E24" s="6">
        <v>4147</v>
      </c>
      <c r="F24" s="1">
        <v>6.11</v>
      </c>
      <c r="G24" s="9">
        <f t="shared" si="0"/>
        <v>678.7234042553191</v>
      </c>
    </row>
    <row r="25" spans="1:7" ht="13.5">
      <c r="A25" s="2" t="s">
        <v>42</v>
      </c>
      <c r="B25" s="6">
        <f>SUM(B2:B24)</f>
        <v>116336</v>
      </c>
      <c r="C25" s="6">
        <f>SUM(C2:C24)</f>
        <v>121944</v>
      </c>
      <c r="D25" s="6">
        <f>SUM(D2:D24)</f>
        <v>135160</v>
      </c>
      <c r="E25" s="6">
        <f>SUM(E2:E24)</f>
        <v>257104</v>
      </c>
      <c r="F25" s="10">
        <f>SUM(F2:F24)</f>
        <v>191.69000000000003</v>
      </c>
      <c r="G25" s="9">
        <f t="shared" si="0"/>
        <v>1341.248891439303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54">
        <v>42036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52</v>
      </c>
      <c r="B2" s="6">
        <v>2928</v>
      </c>
      <c r="C2" s="6">
        <v>2646</v>
      </c>
      <c r="D2" s="6">
        <v>3143</v>
      </c>
      <c r="E2" s="6">
        <v>5789</v>
      </c>
      <c r="F2" s="1">
        <v>1.62</v>
      </c>
      <c r="G2" s="8">
        <f>E2/F2</f>
        <v>3573.4567901234564</v>
      </c>
    </row>
    <row r="3" spans="1:7" ht="13.5">
      <c r="A3" s="3" t="s">
        <v>53</v>
      </c>
      <c r="B3" s="6">
        <v>1092</v>
      </c>
      <c r="C3" s="6">
        <v>1043</v>
      </c>
      <c r="D3" s="6">
        <v>1190</v>
      </c>
      <c r="E3" s="6">
        <v>2233</v>
      </c>
      <c r="F3" s="1">
        <v>1.14</v>
      </c>
      <c r="G3" s="8">
        <f aca="true" t="shared" si="0" ref="G3:G25">E3/F3</f>
        <v>1958.7719298245615</v>
      </c>
    </row>
    <row r="4" spans="1:7" ht="13.5">
      <c r="A4" s="3" t="s">
        <v>1</v>
      </c>
      <c r="B4" s="6">
        <v>1128</v>
      </c>
      <c r="C4" s="6">
        <v>963</v>
      </c>
      <c r="D4" s="6">
        <v>1142</v>
      </c>
      <c r="E4" s="6">
        <v>2105</v>
      </c>
      <c r="F4" s="1">
        <v>0.62</v>
      </c>
      <c r="G4" s="8">
        <f t="shared" si="0"/>
        <v>3395.1612903225805</v>
      </c>
    </row>
    <row r="5" spans="1:7" ht="13.5">
      <c r="A5" s="3" t="s">
        <v>0</v>
      </c>
      <c r="B5" s="6">
        <v>3794</v>
      </c>
      <c r="C5" s="6">
        <v>3167</v>
      </c>
      <c r="D5" s="6">
        <v>3841</v>
      </c>
      <c r="E5" s="6">
        <v>7008</v>
      </c>
      <c r="F5" s="1">
        <v>0.94</v>
      </c>
      <c r="G5" s="8">
        <f t="shared" si="0"/>
        <v>7455.319148936171</v>
      </c>
    </row>
    <row r="6" spans="1:7" ht="13.5">
      <c r="A6" s="3" t="s">
        <v>54</v>
      </c>
      <c r="B6" s="6">
        <v>5238</v>
      </c>
      <c r="C6" s="6">
        <v>4989</v>
      </c>
      <c r="D6" s="6">
        <v>5607</v>
      </c>
      <c r="E6" s="6">
        <v>10596</v>
      </c>
      <c r="F6" s="1">
        <v>2.07</v>
      </c>
      <c r="G6" s="8">
        <f t="shared" si="0"/>
        <v>5118.840579710145</v>
      </c>
    </row>
    <row r="7" spans="1:7" ht="13.5">
      <c r="A7" s="3" t="s">
        <v>55</v>
      </c>
      <c r="B7" s="6">
        <v>6972</v>
      </c>
      <c r="C7" s="6">
        <v>6906</v>
      </c>
      <c r="D7" s="6">
        <v>7683</v>
      </c>
      <c r="E7" s="6">
        <v>14589</v>
      </c>
      <c r="F7" s="9">
        <v>3</v>
      </c>
      <c r="G7" s="8">
        <f t="shared" si="0"/>
        <v>4863</v>
      </c>
    </row>
    <row r="8" spans="1:7" ht="13.5">
      <c r="A8" s="3" t="s">
        <v>56</v>
      </c>
      <c r="B8" s="6">
        <v>7227</v>
      </c>
      <c r="C8" s="6">
        <v>7297</v>
      </c>
      <c r="D8" s="6">
        <v>7984</v>
      </c>
      <c r="E8" s="6">
        <v>15281</v>
      </c>
      <c r="F8" s="1">
        <v>3.63</v>
      </c>
      <c r="G8" s="8">
        <f t="shared" si="0"/>
        <v>4209.641873278237</v>
      </c>
    </row>
    <row r="9" spans="1:7" ht="13.5">
      <c r="A9" s="3" t="s">
        <v>57</v>
      </c>
      <c r="B9" s="6">
        <v>5826</v>
      </c>
      <c r="C9" s="6">
        <v>5441</v>
      </c>
      <c r="D9" s="6">
        <v>6248</v>
      </c>
      <c r="E9" s="6">
        <v>11689</v>
      </c>
      <c r="F9" s="1">
        <v>2.45</v>
      </c>
      <c r="G9" s="8">
        <f t="shared" si="0"/>
        <v>4771.020408163265</v>
      </c>
    </row>
    <row r="10" spans="1:7" ht="13.5">
      <c r="A10" s="3" t="s">
        <v>58</v>
      </c>
      <c r="B10" s="6">
        <v>7736</v>
      </c>
      <c r="C10" s="6">
        <v>8260</v>
      </c>
      <c r="D10" s="6">
        <v>9262</v>
      </c>
      <c r="E10" s="6">
        <v>17522</v>
      </c>
      <c r="F10" s="1">
        <v>6.54</v>
      </c>
      <c r="G10" s="8">
        <f t="shared" si="0"/>
        <v>2679.204892966361</v>
      </c>
    </row>
    <row r="11" spans="1:7" ht="13.5">
      <c r="A11" s="3" t="s">
        <v>59</v>
      </c>
      <c r="B11" s="6">
        <v>7112</v>
      </c>
      <c r="C11" s="6">
        <v>7388</v>
      </c>
      <c r="D11" s="6">
        <v>7993</v>
      </c>
      <c r="E11" s="6">
        <v>15381</v>
      </c>
      <c r="F11" s="1">
        <v>4.56</v>
      </c>
      <c r="G11" s="8">
        <f t="shared" si="0"/>
        <v>3373.0263157894738</v>
      </c>
    </row>
    <row r="12" spans="1:7" ht="13.5">
      <c r="A12" s="3" t="s">
        <v>2</v>
      </c>
      <c r="B12" s="6">
        <v>11213</v>
      </c>
      <c r="C12" s="6">
        <v>11231</v>
      </c>
      <c r="D12" s="6">
        <v>12634</v>
      </c>
      <c r="E12" s="6">
        <v>23865</v>
      </c>
      <c r="F12" s="1">
        <v>9.39</v>
      </c>
      <c r="G12" s="8">
        <f t="shared" si="0"/>
        <v>2541.5335463258784</v>
      </c>
    </row>
    <row r="13" spans="1:7" ht="13.5">
      <c r="A13" s="3" t="s">
        <v>60</v>
      </c>
      <c r="B13" s="6">
        <v>8814</v>
      </c>
      <c r="C13" s="6">
        <v>9501</v>
      </c>
      <c r="D13" s="6">
        <v>10511</v>
      </c>
      <c r="E13" s="6">
        <v>20012</v>
      </c>
      <c r="F13" s="1">
        <v>5.43</v>
      </c>
      <c r="G13" s="8">
        <f t="shared" si="0"/>
        <v>3685.451197053407</v>
      </c>
    </row>
    <row r="14" spans="1:7" ht="13.5">
      <c r="A14" s="3" t="s">
        <v>61</v>
      </c>
      <c r="B14" s="6">
        <v>12390</v>
      </c>
      <c r="C14" s="6">
        <v>12956</v>
      </c>
      <c r="D14" s="6">
        <v>14643</v>
      </c>
      <c r="E14" s="6">
        <v>27599</v>
      </c>
      <c r="F14" s="1">
        <v>11.53</v>
      </c>
      <c r="G14" s="8">
        <f t="shared" si="0"/>
        <v>2393.66869037294</v>
      </c>
    </row>
    <row r="15" spans="1:7" ht="13.5">
      <c r="A15" s="3" t="s">
        <v>62</v>
      </c>
      <c r="B15" s="6">
        <v>7112</v>
      </c>
      <c r="C15" s="6">
        <v>8253</v>
      </c>
      <c r="D15" s="6">
        <v>8978</v>
      </c>
      <c r="E15" s="6">
        <v>17231</v>
      </c>
      <c r="F15" s="1">
        <v>14.73</v>
      </c>
      <c r="G15" s="8">
        <f t="shared" si="0"/>
        <v>1169.7895451459606</v>
      </c>
    </row>
    <row r="16" spans="1:7" ht="13.5">
      <c r="A16" s="3" t="s">
        <v>3</v>
      </c>
      <c r="B16" s="6">
        <v>2651</v>
      </c>
      <c r="C16" s="6">
        <v>3250</v>
      </c>
      <c r="D16" s="6">
        <v>3497</v>
      </c>
      <c r="E16" s="6">
        <v>6747</v>
      </c>
      <c r="F16" s="9">
        <v>38.7</v>
      </c>
      <c r="G16" s="8">
        <f t="shared" si="0"/>
        <v>174.3410852713178</v>
      </c>
    </row>
    <row r="17" spans="1:7" ht="13.5">
      <c r="A17" s="3" t="s">
        <v>4</v>
      </c>
      <c r="B17" s="6">
        <v>3903</v>
      </c>
      <c r="C17" s="6">
        <v>4361</v>
      </c>
      <c r="D17" s="6">
        <v>4766</v>
      </c>
      <c r="E17" s="6">
        <v>9127</v>
      </c>
      <c r="F17" s="1">
        <v>20.38</v>
      </c>
      <c r="G17" s="8">
        <f t="shared" si="0"/>
        <v>447.8410206084397</v>
      </c>
    </row>
    <row r="18" spans="1:7" ht="13.5">
      <c r="A18" s="3" t="s">
        <v>63</v>
      </c>
      <c r="B18" s="6">
        <v>695</v>
      </c>
      <c r="C18" s="6">
        <v>814</v>
      </c>
      <c r="D18" s="6">
        <v>744</v>
      </c>
      <c r="E18" s="6">
        <v>1558</v>
      </c>
      <c r="F18" s="1">
        <v>11.87</v>
      </c>
      <c r="G18" s="8">
        <f t="shared" si="0"/>
        <v>131.2552653748947</v>
      </c>
    </row>
    <row r="19" spans="1:7" ht="13.5">
      <c r="A19" s="3" t="s">
        <v>64</v>
      </c>
      <c r="B19" s="6">
        <v>1379</v>
      </c>
      <c r="C19" s="6">
        <v>1362</v>
      </c>
      <c r="D19" s="6">
        <v>1529</v>
      </c>
      <c r="E19" s="6">
        <v>2891</v>
      </c>
      <c r="F19" s="1">
        <v>6.33</v>
      </c>
      <c r="G19" s="8">
        <f t="shared" si="0"/>
        <v>456.7140600315956</v>
      </c>
    </row>
    <row r="20" spans="1:7" ht="13.5">
      <c r="A20" s="3" t="s">
        <v>65</v>
      </c>
      <c r="B20" s="6">
        <v>7154</v>
      </c>
      <c r="C20" s="6">
        <v>8249</v>
      </c>
      <c r="D20" s="6">
        <v>8732</v>
      </c>
      <c r="E20" s="6">
        <v>16981</v>
      </c>
      <c r="F20" s="1">
        <v>18.12</v>
      </c>
      <c r="G20" s="8">
        <f t="shared" si="0"/>
        <v>937.1412803532008</v>
      </c>
    </row>
    <row r="21" spans="1:7" ht="13.5">
      <c r="A21" s="3" t="s">
        <v>66</v>
      </c>
      <c r="B21" s="6">
        <v>2485</v>
      </c>
      <c r="C21" s="6">
        <v>2677</v>
      </c>
      <c r="D21" s="6">
        <v>2826</v>
      </c>
      <c r="E21" s="6">
        <v>5503</v>
      </c>
      <c r="F21" s="1">
        <v>8.62</v>
      </c>
      <c r="G21" s="8">
        <f t="shared" si="0"/>
        <v>638.3990719257541</v>
      </c>
    </row>
    <row r="22" spans="1:7" ht="13.5">
      <c r="A22" s="3" t="s">
        <v>67</v>
      </c>
      <c r="B22" s="6">
        <v>5373</v>
      </c>
      <c r="C22" s="6">
        <v>6217</v>
      </c>
      <c r="D22" s="6">
        <v>6813</v>
      </c>
      <c r="E22" s="6">
        <v>13030</v>
      </c>
      <c r="F22" s="1">
        <v>8.88</v>
      </c>
      <c r="G22" s="8">
        <f t="shared" si="0"/>
        <v>1467.3423423423421</v>
      </c>
    </row>
    <row r="23" spans="1:7" ht="13.5">
      <c r="A23" s="3" t="s">
        <v>5</v>
      </c>
      <c r="B23" s="6">
        <v>2374</v>
      </c>
      <c r="C23" s="6">
        <v>2930</v>
      </c>
      <c r="D23" s="6">
        <v>3192</v>
      </c>
      <c r="E23" s="6">
        <v>6122</v>
      </c>
      <c r="F23" s="1">
        <v>5.03</v>
      </c>
      <c r="G23" s="8">
        <f t="shared" si="0"/>
        <v>1217.0974155069582</v>
      </c>
    </row>
    <row r="24" spans="1:7" ht="13.5">
      <c r="A24" s="5" t="s">
        <v>6</v>
      </c>
      <c r="B24" s="6">
        <v>1726</v>
      </c>
      <c r="C24" s="6">
        <v>1968</v>
      </c>
      <c r="D24" s="6">
        <v>2167</v>
      </c>
      <c r="E24" s="6">
        <v>4135</v>
      </c>
      <c r="F24" s="1">
        <v>6.11</v>
      </c>
      <c r="G24" s="8">
        <f t="shared" si="0"/>
        <v>676.759410801964</v>
      </c>
    </row>
    <row r="25" spans="1:7" ht="13.5">
      <c r="A25" s="2" t="s">
        <v>42</v>
      </c>
      <c r="B25" s="6">
        <f>SUM(B2:B24)</f>
        <v>116322</v>
      </c>
      <c r="C25" s="6">
        <f>SUM(C2:C24)</f>
        <v>121869</v>
      </c>
      <c r="D25" s="6">
        <f>SUM(D2:D24)</f>
        <v>135125</v>
      </c>
      <c r="E25" s="6">
        <f>SUM(E2:E24)</f>
        <v>256994</v>
      </c>
      <c r="F25" s="1">
        <f>SUM(F2:F24)</f>
        <v>191.69000000000003</v>
      </c>
      <c r="G25" s="8">
        <f t="shared" si="0"/>
        <v>1340.6750482549949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54">
        <v>42064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52</v>
      </c>
      <c r="B2" s="6">
        <v>2929</v>
      </c>
      <c r="C2" s="6">
        <v>2641</v>
      </c>
      <c r="D2" s="6">
        <v>3143</v>
      </c>
      <c r="E2" s="6">
        <v>5784</v>
      </c>
      <c r="F2" s="1">
        <v>1.62</v>
      </c>
      <c r="G2" s="8">
        <f>E2/F2</f>
        <v>3570.37037037037</v>
      </c>
    </row>
    <row r="3" spans="1:7" ht="13.5">
      <c r="A3" s="3" t="s">
        <v>53</v>
      </c>
      <c r="B3" s="6">
        <v>1082</v>
      </c>
      <c r="C3" s="6">
        <v>1034</v>
      </c>
      <c r="D3" s="6">
        <v>1185</v>
      </c>
      <c r="E3" s="6">
        <v>2219</v>
      </c>
      <c r="F3" s="1">
        <v>1.14</v>
      </c>
      <c r="G3" s="8">
        <f aca="true" t="shared" si="0" ref="G3:G25">E3/F3</f>
        <v>1946.4912280701756</v>
      </c>
    </row>
    <row r="4" spans="1:7" ht="13.5">
      <c r="A4" s="3" t="s">
        <v>1</v>
      </c>
      <c r="B4" s="6">
        <v>1130</v>
      </c>
      <c r="C4" s="6">
        <v>962</v>
      </c>
      <c r="D4" s="6">
        <v>1145</v>
      </c>
      <c r="E4" s="6">
        <v>2107</v>
      </c>
      <c r="F4" s="1">
        <v>0.62</v>
      </c>
      <c r="G4" s="8">
        <f t="shared" si="0"/>
        <v>3398.3870967741937</v>
      </c>
    </row>
    <row r="5" spans="1:7" ht="13.5">
      <c r="A5" s="3" t="s">
        <v>0</v>
      </c>
      <c r="B5" s="6">
        <v>3785</v>
      </c>
      <c r="C5" s="6">
        <v>3163</v>
      </c>
      <c r="D5" s="6">
        <v>3826</v>
      </c>
      <c r="E5" s="6">
        <v>6989</v>
      </c>
      <c r="F5" s="1">
        <v>0.94</v>
      </c>
      <c r="G5" s="8">
        <f t="shared" si="0"/>
        <v>7435.106382978724</v>
      </c>
    </row>
    <row r="6" spans="1:7" ht="13.5">
      <c r="A6" s="3" t="s">
        <v>54</v>
      </c>
      <c r="B6" s="6">
        <v>5248</v>
      </c>
      <c r="C6" s="6">
        <v>4985</v>
      </c>
      <c r="D6" s="6">
        <v>5620</v>
      </c>
      <c r="E6" s="6">
        <v>10605</v>
      </c>
      <c r="F6" s="1">
        <v>2.07</v>
      </c>
      <c r="G6" s="8">
        <f t="shared" si="0"/>
        <v>5123.188405797102</v>
      </c>
    </row>
    <row r="7" spans="1:7" ht="13.5">
      <c r="A7" s="3" t="s">
        <v>55</v>
      </c>
      <c r="B7" s="6">
        <v>6984</v>
      </c>
      <c r="C7" s="6">
        <v>6923</v>
      </c>
      <c r="D7" s="6">
        <v>7675</v>
      </c>
      <c r="E7" s="6">
        <v>14598</v>
      </c>
      <c r="F7" s="9">
        <v>3</v>
      </c>
      <c r="G7" s="8">
        <f t="shared" si="0"/>
        <v>4866</v>
      </c>
    </row>
    <row r="8" spans="1:7" ht="13.5">
      <c r="A8" s="3" t="s">
        <v>56</v>
      </c>
      <c r="B8" s="6">
        <v>7195</v>
      </c>
      <c r="C8" s="6">
        <v>7281</v>
      </c>
      <c r="D8" s="6">
        <v>7958</v>
      </c>
      <c r="E8" s="6">
        <v>15239</v>
      </c>
      <c r="F8" s="1">
        <v>3.63</v>
      </c>
      <c r="G8" s="8">
        <f t="shared" si="0"/>
        <v>4198.0716253443525</v>
      </c>
    </row>
    <row r="9" spans="1:7" ht="13.5">
      <c r="A9" s="3" t="s">
        <v>57</v>
      </c>
      <c r="B9" s="6">
        <v>5808</v>
      </c>
      <c r="C9" s="6">
        <v>5428</v>
      </c>
      <c r="D9" s="6">
        <v>6231</v>
      </c>
      <c r="E9" s="6">
        <v>11659</v>
      </c>
      <c r="F9" s="1">
        <v>2.45</v>
      </c>
      <c r="G9" s="8">
        <f t="shared" si="0"/>
        <v>4758.775510204081</v>
      </c>
    </row>
    <row r="10" spans="1:7" ht="13.5">
      <c r="A10" s="3" t="s">
        <v>58</v>
      </c>
      <c r="B10" s="6">
        <v>7743</v>
      </c>
      <c r="C10" s="6">
        <v>8260</v>
      </c>
      <c r="D10" s="6">
        <v>9266</v>
      </c>
      <c r="E10" s="6">
        <v>17526</v>
      </c>
      <c r="F10" s="1">
        <v>6.54</v>
      </c>
      <c r="G10" s="8">
        <f t="shared" si="0"/>
        <v>2679.816513761468</v>
      </c>
    </row>
    <row r="11" spans="1:7" ht="13.5">
      <c r="A11" s="3" t="s">
        <v>59</v>
      </c>
      <c r="B11" s="6">
        <v>7117</v>
      </c>
      <c r="C11" s="6">
        <v>7396</v>
      </c>
      <c r="D11" s="6">
        <v>7989</v>
      </c>
      <c r="E11" s="6">
        <v>15385</v>
      </c>
      <c r="F11" s="1">
        <v>4.56</v>
      </c>
      <c r="G11" s="8">
        <f t="shared" si="0"/>
        <v>3373.9035087719303</v>
      </c>
    </row>
    <row r="12" spans="1:7" ht="13.5">
      <c r="A12" s="3" t="s">
        <v>2</v>
      </c>
      <c r="B12" s="6">
        <v>11272</v>
      </c>
      <c r="C12" s="6">
        <v>11265</v>
      </c>
      <c r="D12" s="6">
        <v>12684</v>
      </c>
      <c r="E12" s="6">
        <v>23949</v>
      </c>
      <c r="F12" s="1">
        <v>9.39</v>
      </c>
      <c r="G12" s="8">
        <f t="shared" si="0"/>
        <v>2550.479233226837</v>
      </c>
    </row>
    <row r="13" spans="1:7" ht="13.5">
      <c r="A13" s="3" t="s">
        <v>60</v>
      </c>
      <c r="B13" s="6">
        <v>8834</v>
      </c>
      <c r="C13" s="6">
        <v>9506</v>
      </c>
      <c r="D13" s="6">
        <v>10525</v>
      </c>
      <c r="E13" s="6">
        <v>20031</v>
      </c>
      <c r="F13" s="1">
        <v>5.43</v>
      </c>
      <c r="G13" s="8">
        <f t="shared" si="0"/>
        <v>3688.9502762430943</v>
      </c>
    </row>
    <row r="14" spans="1:7" ht="13.5">
      <c r="A14" s="3" t="s">
        <v>61</v>
      </c>
      <c r="B14" s="6">
        <v>12382</v>
      </c>
      <c r="C14" s="6">
        <v>12961</v>
      </c>
      <c r="D14" s="6">
        <v>14610</v>
      </c>
      <c r="E14" s="6">
        <v>27571</v>
      </c>
      <c r="F14" s="1">
        <v>11.53</v>
      </c>
      <c r="G14" s="8">
        <f t="shared" si="0"/>
        <v>2391.240242844753</v>
      </c>
    </row>
    <row r="15" spans="1:7" ht="13.5">
      <c r="A15" s="3" t="s">
        <v>62</v>
      </c>
      <c r="B15" s="6">
        <v>7117</v>
      </c>
      <c r="C15" s="6">
        <v>8255</v>
      </c>
      <c r="D15" s="6">
        <v>8980</v>
      </c>
      <c r="E15" s="6">
        <v>17235</v>
      </c>
      <c r="F15" s="1">
        <v>14.73</v>
      </c>
      <c r="G15" s="8">
        <f t="shared" si="0"/>
        <v>1170.061099796334</v>
      </c>
    </row>
    <row r="16" spans="1:7" ht="13.5">
      <c r="A16" s="3" t="s">
        <v>3</v>
      </c>
      <c r="B16" s="6">
        <v>2652</v>
      </c>
      <c r="C16" s="6">
        <v>3248</v>
      </c>
      <c r="D16" s="6">
        <v>3498</v>
      </c>
      <c r="E16" s="6">
        <v>6746</v>
      </c>
      <c r="F16" s="9">
        <v>38.7</v>
      </c>
      <c r="G16" s="8">
        <f t="shared" si="0"/>
        <v>174.31524547803616</v>
      </c>
    </row>
    <row r="17" spans="1:7" ht="13.5">
      <c r="A17" s="3" t="s">
        <v>4</v>
      </c>
      <c r="B17" s="6">
        <v>3916</v>
      </c>
      <c r="C17" s="6">
        <v>4370</v>
      </c>
      <c r="D17" s="6">
        <v>4766</v>
      </c>
      <c r="E17" s="6">
        <v>9136</v>
      </c>
      <c r="F17" s="1">
        <v>20.38</v>
      </c>
      <c r="G17" s="8">
        <f t="shared" si="0"/>
        <v>448.28263002944067</v>
      </c>
    </row>
    <row r="18" spans="1:7" ht="13.5">
      <c r="A18" s="3" t="s">
        <v>63</v>
      </c>
      <c r="B18" s="6">
        <v>700</v>
      </c>
      <c r="C18" s="6">
        <v>820</v>
      </c>
      <c r="D18" s="6">
        <v>747</v>
      </c>
      <c r="E18" s="6">
        <v>1567</v>
      </c>
      <c r="F18" s="1">
        <v>11.87</v>
      </c>
      <c r="G18" s="8">
        <f t="shared" si="0"/>
        <v>132.0134793597304</v>
      </c>
    </row>
    <row r="19" spans="1:7" ht="13.5">
      <c r="A19" s="3" t="s">
        <v>64</v>
      </c>
      <c r="B19" s="6">
        <v>1371</v>
      </c>
      <c r="C19" s="6">
        <v>1354</v>
      </c>
      <c r="D19" s="6">
        <v>1521</v>
      </c>
      <c r="E19" s="6">
        <v>2875</v>
      </c>
      <c r="F19" s="1">
        <v>6.33</v>
      </c>
      <c r="G19" s="8">
        <f t="shared" si="0"/>
        <v>454.1864139020537</v>
      </c>
    </row>
    <row r="20" spans="1:7" ht="13.5">
      <c r="A20" s="3" t="s">
        <v>65</v>
      </c>
      <c r="B20" s="6">
        <v>7150</v>
      </c>
      <c r="C20" s="6">
        <v>8224</v>
      </c>
      <c r="D20" s="6">
        <v>8722</v>
      </c>
      <c r="E20" s="6">
        <v>16946</v>
      </c>
      <c r="F20" s="1">
        <v>18.12</v>
      </c>
      <c r="G20" s="8">
        <f t="shared" si="0"/>
        <v>935.2097130242826</v>
      </c>
    </row>
    <row r="21" spans="1:7" ht="13.5">
      <c r="A21" s="3" t="s">
        <v>66</v>
      </c>
      <c r="B21" s="6">
        <v>2480</v>
      </c>
      <c r="C21" s="6">
        <v>2680</v>
      </c>
      <c r="D21" s="6">
        <v>2809</v>
      </c>
      <c r="E21" s="6">
        <v>5489</v>
      </c>
      <c r="F21" s="1">
        <v>8.62</v>
      </c>
      <c r="G21" s="8">
        <f t="shared" si="0"/>
        <v>636.7749419953597</v>
      </c>
    </row>
    <row r="22" spans="1:7" ht="13.5">
      <c r="A22" s="3" t="s">
        <v>67</v>
      </c>
      <c r="B22" s="6">
        <v>5349</v>
      </c>
      <c r="C22" s="6">
        <v>6207</v>
      </c>
      <c r="D22" s="6">
        <v>6794</v>
      </c>
      <c r="E22" s="6">
        <v>13001</v>
      </c>
      <c r="F22" s="1">
        <v>8.88</v>
      </c>
      <c r="G22" s="8">
        <f t="shared" si="0"/>
        <v>1464.0765765765764</v>
      </c>
    </row>
    <row r="23" spans="1:7" ht="13.5">
      <c r="A23" s="3" t="s">
        <v>5</v>
      </c>
      <c r="B23" s="6">
        <v>2376</v>
      </c>
      <c r="C23" s="6">
        <v>2934</v>
      </c>
      <c r="D23" s="6">
        <v>3197</v>
      </c>
      <c r="E23" s="6">
        <v>6131</v>
      </c>
      <c r="F23" s="1">
        <v>5.03</v>
      </c>
      <c r="G23" s="8">
        <f t="shared" si="0"/>
        <v>1218.886679920477</v>
      </c>
    </row>
    <row r="24" spans="1:7" ht="13.5">
      <c r="A24" s="5" t="s">
        <v>6</v>
      </c>
      <c r="B24" s="6">
        <v>1723</v>
      </c>
      <c r="C24" s="6">
        <v>1970</v>
      </c>
      <c r="D24" s="6">
        <v>2153</v>
      </c>
      <c r="E24" s="6">
        <v>4123</v>
      </c>
      <c r="F24" s="1">
        <v>6.11</v>
      </c>
      <c r="G24" s="8">
        <f t="shared" si="0"/>
        <v>674.7954173486088</v>
      </c>
    </row>
    <row r="25" spans="1:7" ht="13.5">
      <c r="A25" s="2" t="s">
        <v>42</v>
      </c>
      <c r="B25" s="6">
        <f>SUM(B2:B24)</f>
        <v>116343</v>
      </c>
      <c r="C25" s="6">
        <f>SUM(C2:C24)</f>
        <v>121867</v>
      </c>
      <c r="D25" s="6">
        <f>SUM(D2:D24)</f>
        <v>135044</v>
      </c>
      <c r="E25" s="6">
        <f>C25+D25</f>
        <v>256911</v>
      </c>
      <c r="F25" s="1">
        <f>SUM(F2:F24)</f>
        <v>191.69000000000003</v>
      </c>
      <c r="G25" s="8">
        <f t="shared" si="0"/>
        <v>1340.2420574886535</v>
      </c>
    </row>
    <row r="27" ht="13.5">
      <c r="A27" s="45"/>
    </row>
    <row r="29" spans="2:5" ht="13.5">
      <c r="B29" s="46"/>
      <c r="C29" s="46"/>
      <c r="D29" s="46"/>
      <c r="E29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54">
        <v>42095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52</v>
      </c>
      <c r="B2" s="6">
        <v>2911</v>
      </c>
      <c r="C2" s="6">
        <v>2631</v>
      </c>
      <c r="D2" s="6">
        <v>3122</v>
      </c>
      <c r="E2" s="6">
        <v>5753</v>
      </c>
      <c r="F2" s="1">
        <v>1.62</v>
      </c>
      <c r="G2" s="8">
        <f>E2/F2</f>
        <v>3551.234567901234</v>
      </c>
    </row>
    <row r="3" spans="1:7" ht="13.5">
      <c r="A3" s="3" t="s">
        <v>53</v>
      </c>
      <c r="B3" s="6">
        <v>1070</v>
      </c>
      <c r="C3" s="6">
        <v>1021</v>
      </c>
      <c r="D3" s="6">
        <v>1178</v>
      </c>
      <c r="E3" s="6">
        <v>2199</v>
      </c>
      <c r="F3" s="1">
        <v>1.14</v>
      </c>
      <c r="G3" s="8">
        <f aca="true" t="shared" si="0" ref="G3:G25">E3/F3</f>
        <v>1928.9473684210527</v>
      </c>
    </row>
    <row r="4" spans="1:7" ht="13.5">
      <c r="A4" s="3" t="s">
        <v>1</v>
      </c>
      <c r="B4" s="6">
        <v>1135</v>
      </c>
      <c r="C4" s="6">
        <v>963</v>
      </c>
      <c r="D4" s="6">
        <v>1143</v>
      </c>
      <c r="E4" s="6">
        <v>2106</v>
      </c>
      <c r="F4" s="1">
        <v>0.62</v>
      </c>
      <c r="G4" s="8">
        <f t="shared" si="0"/>
        <v>3396.7741935483873</v>
      </c>
    </row>
    <row r="5" spans="1:7" ht="13.5">
      <c r="A5" s="3" t="s">
        <v>0</v>
      </c>
      <c r="B5" s="6">
        <v>3785</v>
      </c>
      <c r="C5" s="6">
        <v>3148</v>
      </c>
      <c r="D5" s="6">
        <v>3810</v>
      </c>
      <c r="E5" s="6">
        <v>6958</v>
      </c>
      <c r="F5" s="1">
        <v>0.94</v>
      </c>
      <c r="G5" s="8">
        <f t="shared" si="0"/>
        <v>7402.127659574468</v>
      </c>
    </row>
    <row r="6" spans="1:7" ht="13.5">
      <c r="A6" s="3" t="s">
        <v>54</v>
      </c>
      <c r="B6" s="6">
        <v>5245</v>
      </c>
      <c r="C6" s="6">
        <v>4965</v>
      </c>
      <c r="D6" s="6">
        <v>5590</v>
      </c>
      <c r="E6" s="6">
        <v>10555</v>
      </c>
      <c r="F6" s="1">
        <v>2.07</v>
      </c>
      <c r="G6" s="8">
        <f t="shared" si="0"/>
        <v>5099.033816425122</v>
      </c>
    </row>
    <row r="7" spans="1:7" ht="13.5">
      <c r="A7" s="3" t="s">
        <v>55</v>
      </c>
      <c r="B7" s="6">
        <v>6985</v>
      </c>
      <c r="C7" s="6">
        <v>6874</v>
      </c>
      <c r="D7" s="6">
        <v>7665</v>
      </c>
      <c r="E7" s="6">
        <v>14539</v>
      </c>
      <c r="F7" s="9">
        <v>3</v>
      </c>
      <c r="G7" s="8">
        <f t="shared" si="0"/>
        <v>4846.333333333333</v>
      </c>
    </row>
    <row r="8" spans="1:7" ht="13.5">
      <c r="A8" s="3" t="s">
        <v>56</v>
      </c>
      <c r="B8" s="6">
        <v>7150</v>
      </c>
      <c r="C8" s="6">
        <v>7229</v>
      </c>
      <c r="D8" s="6">
        <v>7917</v>
      </c>
      <c r="E8" s="6">
        <v>15146</v>
      </c>
      <c r="F8" s="1">
        <v>3.63</v>
      </c>
      <c r="G8" s="8">
        <f t="shared" si="0"/>
        <v>4172.451790633609</v>
      </c>
    </row>
    <row r="9" spans="1:7" ht="13.5">
      <c r="A9" s="3" t="s">
        <v>57</v>
      </c>
      <c r="B9" s="6">
        <v>5807</v>
      </c>
      <c r="C9" s="6">
        <v>5404</v>
      </c>
      <c r="D9" s="6">
        <v>6227</v>
      </c>
      <c r="E9" s="6">
        <v>11631</v>
      </c>
      <c r="F9" s="1">
        <v>2.45</v>
      </c>
      <c r="G9" s="8">
        <f t="shared" si="0"/>
        <v>4747.346938775509</v>
      </c>
    </row>
    <row r="10" spans="1:7" ht="13.5">
      <c r="A10" s="3" t="s">
        <v>58</v>
      </c>
      <c r="B10" s="6">
        <v>7753</v>
      </c>
      <c r="C10" s="6">
        <v>8245</v>
      </c>
      <c r="D10" s="6">
        <v>9237</v>
      </c>
      <c r="E10" s="6">
        <v>17482</v>
      </c>
      <c r="F10" s="1">
        <v>6.54</v>
      </c>
      <c r="G10" s="8">
        <f t="shared" si="0"/>
        <v>2673.0886850152906</v>
      </c>
    </row>
    <row r="11" spans="1:7" ht="13.5">
      <c r="A11" s="3" t="s">
        <v>59</v>
      </c>
      <c r="B11" s="6">
        <v>7114</v>
      </c>
      <c r="C11" s="6">
        <v>7368</v>
      </c>
      <c r="D11" s="6">
        <v>7962</v>
      </c>
      <c r="E11" s="6">
        <v>15330</v>
      </c>
      <c r="F11" s="1">
        <v>4.56</v>
      </c>
      <c r="G11" s="8">
        <f t="shared" si="0"/>
        <v>3361.8421052631584</v>
      </c>
    </row>
    <row r="12" spans="1:7" ht="13.5">
      <c r="A12" s="3" t="s">
        <v>2</v>
      </c>
      <c r="B12" s="6">
        <v>11310</v>
      </c>
      <c r="C12" s="6">
        <v>11224</v>
      </c>
      <c r="D12" s="6">
        <v>12701</v>
      </c>
      <c r="E12" s="6">
        <v>23925</v>
      </c>
      <c r="F12" s="1">
        <v>9.39</v>
      </c>
      <c r="G12" s="8">
        <f t="shared" si="0"/>
        <v>2547.923322683706</v>
      </c>
    </row>
    <row r="13" spans="1:7" ht="13.5">
      <c r="A13" s="3" t="s">
        <v>60</v>
      </c>
      <c r="B13" s="6">
        <v>8845</v>
      </c>
      <c r="C13" s="6">
        <v>9500</v>
      </c>
      <c r="D13" s="6">
        <v>10488</v>
      </c>
      <c r="E13" s="6">
        <v>19988</v>
      </c>
      <c r="F13" s="1">
        <v>5.43</v>
      </c>
      <c r="G13" s="8">
        <f t="shared" si="0"/>
        <v>3681.0313075506447</v>
      </c>
    </row>
    <row r="14" spans="1:7" ht="13.5">
      <c r="A14" s="3" t="s">
        <v>61</v>
      </c>
      <c r="B14" s="6">
        <v>12377</v>
      </c>
      <c r="C14" s="6">
        <v>12901</v>
      </c>
      <c r="D14" s="6">
        <v>14585</v>
      </c>
      <c r="E14" s="6">
        <v>27486</v>
      </c>
      <c r="F14" s="1">
        <v>11.53</v>
      </c>
      <c r="G14" s="8">
        <f t="shared" si="0"/>
        <v>2383.8681699913272</v>
      </c>
    </row>
    <row r="15" spans="1:7" ht="13.5">
      <c r="A15" s="3" t="s">
        <v>62</v>
      </c>
      <c r="B15" s="6">
        <v>7122</v>
      </c>
      <c r="C15" s="6">
        <v>8241</v>
      </c>
      <c r="D15" s="6">
        <v>8984</v>
      </c>
      <c r="E15" s="6">
        <v>17225</v>
      </c>
      <c r="F15" s="1">
        <v>14.73</v>
      </c>
      <c r="G15" s="8">
        <f t="shared" si="0"/>
        <v>1169.3822131704005</v>
      </c>
    </row>
    <row r="16" spans="1:7" ht="13.5">
      <c r="A16" s="3" t="s">
        <v>3</v>
      </c>
      <c r="B16" s="6">
        <v>2663</v>
      </c>
      <c r="C16" s="6">
        <v>3238</v>
      </c>
      <c r="D16" s="6">
        <v>3510</v>
      </c>
      <c r="E16" s="6">
        <v>6748</v>
      </c>
      <c r="F16" s="9">
        <v>38.7</v>
      </c>
      <c r="G16" s="8">
        <f t="shared" si="0"/>
        <v>174.36692506459946</v>
      </c>
    </row>
    <row r="17" spans="1:7" ht="13.5">
      <c r="A17" s="3" t="s">
        <v>4</v>
      </c>
      <c r="B17" s="6">
        <v>3919</v>
      </c>
      <c r="C17" s="6">
        <v>4353</v>
      </c>
      <c r="D17" s="6">
        <v>4752</v>
      </c>
      <c r="E17" s="6">
        <v>9105</v>
      </c>
      <c r="F17" s="1">
        <v>20.38</v>
      </c>
      <c r="G17" s="8">
        <f t="shared" si="0"/>
        <v>446.7615309126595</v>
      </c>
    </row>
    <row r="18" spans="1:7" ht="13.5">
      <c r="A18" s="3" t="s">
        <v>63</v>
      </c>
      <c r="B18" s="6">
        <v>703</v>
      </c>
      <c r="C18" s="6">
        <v>818</v>
      </c>
      <c r="D18" s="6">
        <v>746</v>
      </c>
      <c r="E18" s="6">
        <v>1564</v>
      </c>
      <c r="F18" s="1">
        <v>11.87</v>
      </c>
      <c r="G18" s="8">
        <f t="shared" si="0"/>
        <v>131.7607413647852</v>
      </c>
    </row>
    <row r="19" spans="1:7" ht="13.5">
      <c r="A19" s="3" t="s">
        <v>64</v>
      </c>
      <c r="B19" s="6">
        <v>1372</v>
      </c>
      <c r="C19" s="6">
        <v>1341</v>
      </c>
      <c r="D19" s="6">
        <v>1520</v>
      </c>
      <c r="E19" s="6">
        <v>2861</v>
      </c>
      <c r="F19" s="1">
        <v>6.33</v>
      </c>
      <c r="G19" s="8">
        <f t="shared" si="0"/>
        <v>451.97472353870455</v>
      </c>
    </row>
    <row r="20" spans="1:7" ht="13.5">
      <c r="A20" s="3" t="s">
        <v>65</v>
      </c>
      <c r="B20" s="6">
        <v>7159</v>
      </c>
      <c r="C20" s="6">
        <v>8211</v>
      </c>
      <c r="D20" s="6">
        <v>8746</v>
      </c>
      <c r="E20" s="6">
        <v>16957</v>
      </c>
      <c r="F20" s="1">
        <v>18.12</v>
      </c>
      <c r="G20" s="8">
        <f t="shared" si="0"/>
        <v>935.8167770419426</v>
      </c>
    </row>
    <row r="21" spans="1:7" ht="13.5">
      <c r="A21" s="3" t="s">
        <v>66</v>
      </c>
      <c r="B21" s="6">
        <v>2489</v>
      </c>
      <c r="C21" s="6">
        <v>2676</v>
      </c>
      <c r="D21" s="6">
        <v>2798</v>
      </c>
      <c r="E21" s="6">
        <v>5474</v>
      </c>
      <c r="F21" s="1">
        <v>8.62</v>
      </c>
      <c r="G21" s="8">
        <f t="shared" si="0"/>
        <v>635.0348027842228</v>
      </c>
    </row>
    <row r="22" spans="1:7" ht="13.5">
      <c r="A22" s="3" t="s">
        <v>67</v>
      </c>
      <c r="B22" s="6">
        <v>5343</v>
      </c>
      <c r="C22" s="6">
        <v>6209</v>
      </c>
      <c r="D22" s="6">
        <v>6798</v>
      </c>
      <c r="E22" s="6">
        <v>13007</v>
      </c>
      <c r="F22" s="1">
        <v>8.88</v>
      </c>
      <c r="G22" s="8">
        <f t="shared" si="0"/>
        <v>1464.7522522522522</v>
      </c>
    </row>
    <row r="23" spans="1:7" ht="13.5">
      <c r="A23" s="3" t="s">
        <v>5</v>
      </c>
      <c r="B23" s="6">
        <v>2387</v>
      </c>
      <c r="C23" s="6">
        <v>2953</v>
      </c>
      <c r="D23" s="6">
        <v>3205</v>
      </c>
      <c r="E23" s="6">
        <v>6158</v>
      </c>
      <c r="F23" s="1">
        <v>5.03</v>
      </c>
      <c r="G23" s="8">
        <f t="shared" si="0"/>
        <v>1224.2544731610337</v>
      </c>
    </row>
    <row r="24" spans="1:7" ht="13.5">
      <c r="A24" s="5" t="s">
        <v>6</v>
      </c>
      <c r="B24" s="6">
        <v>1727</v>
      </c>
      <c r="C24" s="6">
        <v>1965</v>
      </c>
      <c r="D24" s="6">
        <v>2153</v>
      </c>
      <c r="E24" s="6">
        <v>4118</v>
      </c>
      <c r="F24" s="1">
        <v>6.11</v>
      </c>
      <c r="G24" s="8">
        <f t="shared" si="0"/>
        <v>673.9770867430442</v>
      </c>
    </row>
    <row r="25" spans="1:7" ht="13.5">
      <c r="A25" s="2" t="s">
        <v>42</v>
      </c>
      <c r="B25" s="6">
        <f>SUM(B2:B24)</f>
        <v>116371</v>
      </c>
      <c r="C25" s="6">
        <f>SUM(C2:C24)</f>
        <v>121478</v>
      </c>
      <c r="D25" s="6">
        <f>SUM(D2:D24)</f>
        <v>134837</v>
      </c>
      <c r="E25" s="6">
        <f>SUM(E2:E24)</f>
        <v>256315</v>
      </c>
      <c r="F25" s="1">
        <v>191.25</v>
      </c>
      <c r="G25" s="8">
        <f t="shared" si="0"/>
        <v>1340.2091503267975</v>
      </c>
    </row>
    <row r="27" spans="1:5" ht="13.5">
      <c r="A27" s="47"/>
      <c r="B27" s="48"/>
      <c r="C27" s="48"/>
      <c r="D27" s="48"/>
      <c r="E27" s="48"/>
    </row>
    <row r="28" spans="1:5" ht="13.5">
      <c r="A28" s="47"/>
      <c r="B28" s="47"/>
      <c r="C28" s="47"/>
      <c r="D28" s="47"/>
      <c r="E28" s="47"/>
    </row>
    <row r="29" spans="1:5" ht="13.5">
      <c r="A29" s="47"/>
      <c r="B29" s="47"/>
      <c r="C29" s="47"/>
      <c r="D29" s="47"/>
      <c r="E29" s="47"/>
    </row>
    <row r="30" spans="1:5" ht="13.5">
      <c r="A30" s="47"/>
      <c r="B30" s="47"/>
      <c r="C30" s="47"/>
      <c r="D30" s="47"/>
      <c r="E30" s="47"/>
    </row>
    <row r="31" spans="1:5" ht="13.5">
      <c r="A31" s="47"/>
      <c r="B31" s="47"/>
      <c r="C31" s="47"/>
      <c r="D31" s="47"/>
      <c r="E31" s="47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54">
        <v>42125</v>
      </c>
      <c r="B1" s="7" t="s">
        <v>48</v>
      </c>
      <c r="C1" s="7" t="s">
        <v>49</v>
      </c>
      <c r="D1" s="7" t="s">
        <v>50</v>
      </c>
      <c r="E1" s="7" t="s">
        <v>51</v>
      </c>
      <c r="F1" s="7" t="s">
        <v>12</v>
      </c>
      <c r="G1" s="7" t="s">
        <v>13</v>
      </c>
    </row>
    <row r="2" spans="1:7" ht="13.5">
      <c r="A2" s="3" t="s">
        <v>52</v>
      </c>
      <c r="B2" s="6">
        <v>2909</v>
      </c>
      <c r="C2" s="6">
        <v>2630</v>
      </c>
      <c r="D2" s="6">
        <v>3120</v>
      </c>
      <c r="E2" s="6">
        <v>5750</v>
      </c>
      <c r="F2" s="1">
        <v>1.62</v>
      </c>
      <c r="G2" s="8">
        <f>E2/F2</f>
        <v>3549.3827160493825</v>
      </c>
    </row>
    <row r="3" spans="1:7" ht="13.5">
      <c r="A3" s="3" t="s">
        <v>53</v>
      </c>
      <c r="B3" s="6">
        <v>1069</v>
      </c>
      <c r="C3" s="6">
        <v>1018</v>
      </c>
      <c r="D3" s="6">
        <v>1172</v>
      </c>
      <c r="E3" s="6">
        <v>2190</v>
      </c>
      <c r="F3" s="1">
        <v>1.14</v>
      </c>
      <c r="G3" s="8">
        <f aca="true" t="shared" si="0" ref="G3:G25">E3/F3</f>
        <v>1921.0526315789475</v>
      </c>
    </row>
    <row r="4" spans="1:7" ht="13.5">
      <c r="A4" s="3" t="s">
        <v>1</v>
      </c>
      <c r="B4" s="6">
        <v>1137</v>
      </c>
      <c r="C4" s="6">
        <v>962</v>
      </c>
      <c r="D4" s="6">
        <v>1141</v>
      </c>
      <c r="E4" s="6">
        <v>2103</v>
      </c>
      <c r="F4" s="1">
        <v>0.62</v>
      </c>
      <c r="G4" s="8">
        <f t="shared" si="0"/>
        <v>3391.935483870968</v>
      </c>
    </row>
    <row r="5" spans="1:7" ht="13.5">
      <c r="A5" s="3" t="s">
        <v>0</v>
      </c>
      <c r="B5" s="6">
        <v>3803</v>
      </c>
      <c r="C5" s="6">
        <v>3155</v>
      </c>
      <c r="D5" s="6">
        <v>3816</v>
      </c>
      <c r="E5" s="6">
        <v>6971</v>
      </c>
      <c r="F5" s="1">
        <v>0.94</v>
      </c>
      <c r="G5" s="8">
        <f t="shared" si="0"/>
        <v>7415.957446808511</v>
      </c>
    </row>
    <row r="6" spans="1:7" ht="13.5">
      <c r="A6" s="3" t="s">
        <v>54</v>
      </c>
      <c r="B6" s="6">
        <v>5266</v>
      </c>
      <c r="C6" s="6">
        <v>4966</v>
      </c>
      <c r="D6" s="6">
        <v>5596</v>
      </c>
      <c r="E6" s="6">
        <v>10562</v>
      </c>
      <c r="F6" s="1">
        <v>2.07</v>
      </c>
      <c r="G6" s="8">
        <f t="shared" si="0"/>
        <v>5102.415458937198</v>
      </c>
    </row>
    <row r="7" spans="1:7" ht="13.5">
      <c r="A7" s="3" t="s">
        <v>55</v>
      </c>
      <c r="B7" s="6">
        <v>7006</v>
      </c>
      <c r="C7" s="6">
        <v>6878</v>
      </c>
      <c r="D7" s="6">
        <v>7663</v>
      </c>
      <c r="E7" s="6">
        <v>14541</v>
      </c>
      <c r="F7" s="9">
        <v>3</v>
      </c>
      <c r="G7" s="8">
        <f t="shared" si="0"/>
        <v>4847</v>
      </c>
    </row>
    <row r="8" spans="1:7" ht="13.5">
      <c r="A8" s="3" t="s">
        <v>56</v>
      </c>
      <c r="B8" s="6">
        <v>7176</v>
      </c>
      <c r="C8" s="6">
        <v>7240</v>
      </c>
      <c r="D8" s="6">
        <v>7921</v>
      </c>
      <c r="E8" s="6">
        <v>15161</v>
      </c>
      <c r="F8" s="1">
        <v>3.63</v>
      </c>
      <c r="G8" s="8">
        <f t="shared" si="0"/>
        <v>4176.584022038568</v>
      </c>
    </row>
    <row r="9" spans="1:7" ht="13.5">
      <c r="A9" s="3" t="s">
        <v>57</v>
      </c>
      <c r="B9" s="6">
        <v>5813</v>
      </c>
      <c r="C9" s="6">
        <v>5399</v>
      </c>
      <c r="D9" s="6">
        <v>6226</v>
      </c>
      <c r="E9" s="6">
        <v>11625</v>
      </c>
      <c r="F9" s="1">
        <v>2.45</v>
      </c>
      <c r="G9" s="8">
        <f t="shared" si="0"/>
        <v>4744.897959183673</v>
      </c>
    </row>
    <row r="10" spans="1:7" ht="13.5">
      <c r="A10" s="3" t="s">
        <v>58</v>
      </c>
      <c r="B10" s="6">
        <v>7773</v>
      </c>
      <c r="C10" s="6">
        <v>8239</v>
      </c>
      <c r="D10" s="6">
        <v>9234</v>
      </c>
      <c r="E10" s="6">
        <v>17473</v>
      </c>
      <c r="F10" s="1">
        <v>6.54</v>
      </c>
      <c r="G10" s="8">
        <f t="shared" si="0"/>
        <v>2671.7125382263</v>
      </c>
    </row>
    <row r="11" spans="1:7" ht="13.5">
      <c r="A11" s="3" t="s">
        <v>59</v>
      </c>
      <c r="B11" s="6">
        <v>7132</v>
      </c>
      <c r="C11" s="6">
        <v>7383</v>
      </c>
      <c r="D11" s="6">
        <v>7951</v>
      </c>
      <c r="E11" s="6">
        <v>15334</v>
      </c>
      <c r="F11" s="1">
        <v>4.56</v>
      </c>
      <c r="G11" s="8">
        <f t="shared" si="0"/>
        <v>3362.7192982456145</v>
      </c>
    </row>
    <row r="12" spans="1:7" ht="13.5">
      <c r="A12" s="3" t="s">
        <v>2</v>
      </c>
      <c r="B12" s="6">
        <v>11376</v>
      </c>
      <c r="C12" s="6">
        <v>11254</v>
      </c>
      <c r="D12" s="6">
        <v>12723</v>
      </c>
      <c r="E12" s="6">
        <v>23977</v>
      </c>
      <c r="F12" s="1">
        <v>9.39</v>
      </c>
      <c r="G12" s="8">
        <f t="shared" si="0"/>
        <v>2553.4611288604897</v>
      </c>
    </row>
    <row r="13" spans="1:7" ht="13.5">
      <c r="A13" s="3" t="s">
        <v>60</v>
      </c>
      <c r="B13" s="6">
        <v>8879</v>
      </c>
      <c r="C13" s="6">
        <v>9546</v>
      </c>
      <c r="D13" s="6">
        <v>10530</v>
      </c>
      <c r="E13" s="6">
        <v>20076</v>
      </c>
      <c r="F13" s="1">
        <v>5.43</v>
      </c>
      <c r="G13" s="8">
        <f t="shared" si="0"/>
        <v>3697.2375690607737</v>
      </c>
    </row>
    <row r="14" spans="1:7" ht="13.5">
      <c r="A14" s="3" t="s">
        <v>61</v>
      </c>
      <c r="B14" s="6">
        <v>12404</v>
      </c>
      <c r="C14" s="6">
        <v>12911</v>
      </c>
      <c r="D14" s="6">
        <v>14574</v>
      </c>
      <c r="E14" s="6">
        <v>27485</v>
      </c>
      <c r="F14" s="1">
        <v>11.53</v>
      </c>
      <c r="G14" s="8">
        <f t="shared" si="0"/>
        <v>2383.7814397224633</v>
      </c>
    </row>
    <row r="15" spans="1:7" ht="13.5">
      <c r="A15" s="3" t="s">
        <v>62</v>
      </c>
      <c r="B15" s="6">
        <v>7165</v>
      </c>
      <c r="C15" s="6">
        <v>8283</v>
      </c>
      <c r="D15" s="6">
        <v>8983</v>
      </c>
      <c r="E15" s="6">
        <v>17266</v>
      </c>
      <c r="F15" s="1">
        <v>14.73</v>
      </c>
      <c r="G15" s="8">
        <f t="shared" si="0"/>
        <v>1172.1656483367278</v>
      </c>
    </row>
    <row r="16" spans="1:7" ht="13.5">
      <c r="A16" s="3" t="s">
        <v>3</v>
      </c>
      <c r="B16" s="6">
        <v>2661</v>
      </c>
      <c r="C16" s="6">
        <v>3229</v>
      </c>
      <c r="D16" s="6">
        <v>3501</v>
      </c>
      <c r="E16" s="6">
        <v>6730</v>
      </c>
      <c r="F16" s="9">
        <v>38.7</v>
      </c>
      <c r="G16" s="8">
        <f t="shared" si="0"/>
        <v>173.9018087855297</v>
      </c>
    </row>
    <row r="17" spans="1:7" ht="13.5">
      <c r="A17" s="3" t="s">
        <v>4</v>
      </c>
      <c r="B17" s="6">
        <v>3923</v>
      </c>
      <c r="C17" s="6">
        <v>4343</v>
      </c>
      <c r="D17" s="6">
        <v>4746</v>
      </c>
      <c r="E17" s="6">
        <v>9089</v>
      </c>
      <c r="F17" s="1">
        <v>20.38</v>
      </c>
      <c r="G17" s="8">
        <f t="shared" si="0"/>
        <v>445.97644749754664</v>
      </c>
    </row>
    <row r="18" spans="1:7" ht="13.5">
      <c r="A18" s="3" t="s">
        <v>63</v>
      </c>
      <c r="B18" s="6">
        <v>709</v>
      </c>
      <c r="C18" s="6">
        <v>821</v>
      </c>
      <c r="D18" s="6">
        <v>747</v>
      </c>
      <c r="E18" s="6">
        <v>1568</v>
      </c>
      <c r="F18" s="1">
        <v>11.87</v>
      </c>
      <c r="G18" s="8">
        <f t="shared" si="0"/>
        <v>132.0977253580455</v>
      </c>
    </row>
    <row r="19" spans="1:7" ht="13.5">
      <c r="A19" s="3" t="s">
        <v>64</v>
      </c>
      <c r="B19" s="6">
        <v>1370</v>
      </c>
      <c r="C19" s="6">
        <v>1334</v>
      </c>
      <c r="D19" s="6">
        <v>1514</v>
      </c>
      <c r="E19" s="6">
        <v>2848</v>
      </c>
      <c r="F19" s="1">
        <v>6.33</v>
      </c>
      <c r="G19" s="8">
        <f t="shared" si="0"/>
        <v>449.9210110584518</v>
      </c>
    </row>
    <row r="20" spans="1:7" ht="13.5">
      <c r="A20" s="3" t="s">
        <v>65</v>
      </c>
      <c r="B20" s="6">
        <v>7182</v>
      </c>
      <c r="C20" s="6">
        <v>8204</v>
      </c>
      <c r="D20" s="6">
        <v>8740</v>
      </c>
      <c r="E20" s="6">
        <v>16944</v>
      </c>
      <c r="F20" s="1">
        <v>18.12</v>
      </c>
      <c r="G20" s="8">
        <f t="shared" si="0"/>
        <v>935.0993377483443</v>
      </c>
    </row>
    <row r="21" spans="1:7" ht="13.5">
      <c r="A21" s="3" t="s">
        <v>66</v>
      </c>
      <c r="B21" s="6">
        <v>2491</v>
      </c>
      <c r="C21" s="6">
        <v>2678</v>
      </c>
      <c r="D21" s="6">
        <v>2793</v>
      </c>
      <c r="E21" s="6">
        <v>5471</v>
      </c>
      <c r="F21" s="1">
        <v>8.62</v>
      </c>
      <c r="G21" s="8">
        <f t="shared" si="0"/>
        <v>634.6867749419954</v>
      </c>
    </row>
    <row r="22" spans="1:7" ht="13.5">
      <c r="A22" s="3" t="s">
        <v>67</v>
      </c>
      <c r="B22" s="6">
        <v>5340</v>
      </c>
      <c r="C22" s="6">
        <v>6199</v>
      </c>
      <c r="D22" s="6">
        <v>6767</v>
      </c>
      <c r="E22" s="6">
        <v>12966</v>
      </c>
      <c r="F22" s="1">
        <v>8.88</v>
      </c>
      <c r="G22" s="8">
        <f t="shared" si="0"/>
        <v>1460.135135135135</v>
      </c>
    </row>
    <row r="23" spans="1:7" ht="13.5">
      <c r="A23" s="3" t="s">
        <v>5</v>
      </c>
      <c r="B23" s="6">
        <v>2393</v>
      </c>
      <c r="C23" s="6">
        <v>2963</v>
      </c>
      <c r="D23" s="6">
        <v>3204</v>
      </c>
      <c r="E23" s="6">
        <v>6167</v>
      </c>
      <c r="F23" s="1">
        <v>5.03</v>
      </c>
      <c r="G23" s="8">
        <f t="shared" si="0"/>
        <v>1226.0437375745526</v>
      </c>
    </row>
    <row r="24" spans="1:7" ht="13.5">
      <c r="A24" s="5" t="s">
        <v>6</v>
      </c>
      <c r="B24" s="6">
        <v>1725</v>
      </c>
      <c r="C24" s="6">
        <v>1964</v>
      </c>
      <c r="D24" s="6">
        <v>2144</v>
      </c>
      <c r="E24" s="6">
        <v>4108</v>
      </c>
      <c r="F24" s="1">
        <v>6.11</v>
      </c>
      <c r="G24" s="8">
        <f t="shared" si="0"/>
        <v>672.3404255319149</v>
      </c>
    </row>
    <row r="25" spans="1:7" ht="13.5">
      <c r="A25" s="2" t="s">
        <v>42</v>
      </c>
      <c r="B25" s="6">
        <f>SUM(B2:B24)</f>
        <v>116702</v>
      </c>
      <c r="C25" s="6">
        <f>SUM(C2:C24)</f>
        <v>121599</v>
      </c>
      <c r="D25" s="6">
        <f>SUM(D2:D24)</f>
        <v>134806</v>
      </c>
      <c r="E25" s="6">
        <f>SUM(E2:E24)</f>
        <v>256405</v>
      </c>
      <c r="F25" s="1">
        <v>191.25</v>
      </c>
      <c r="G25" s="8">
        <f t="shared" si="0"/>
        <v>1340.6797385620914</v>
      </c>
    </row>
    <row r="26" spans="1:5" ht="13.5">
      <c r="A26" s="45"/>
      <c r="B26" s="49"/>
      <c r="C26" s="49"/>
      <c r="D26" s="49"/>
      <c r="E26" s="49"/>
    </row>
    <row r="27" spans="1:5" ht="13.5">
      <c r="A27" s="50"/>
      <c r="B27" s="49"/>
      <c r="C27" s="49"/>
      <c r="D27" s="49"/>
      <c r="E27" s="4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54">
        <v>42156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52</v>
      </c>
      <c r="B2" s="6">
        <v>2918</v>
      </c>
      <c r="C2" s="6">
        <v>2635</v>
      </c>
      <c r="D2" s="6">
        <v>3122</v>
      </c>
      <c r="E2" s="6">
        <v>5757</v>
      </c>
      <c r="F2" s="1">
        <v>1.62</v>
      </c>
      <c r="G2" s="8">
        <f>E2/F2</f>
        <v>3553.7037037037035</v>
      </c>
    </row>
    <row r="3" spans="1:7" ht="13.5">
      <c r="A3" s="3" t="s">
        <v>53</v>
      </c>
      <c r="B3" s="6">
        <v>1064</v>
      </c>
      <c r="C3" s="6">
        <v>1017</v>
      </c>
      <c r="D3" s="6">
        <v>1170</v>
      </c>
      <c r="E3" s="6">
        <v>2187</v>
      </c>
      <c r="F3" s="1">
        <v>1.14</v>
      </c>
      <c r="G3" s="8">
        <f aca="true" t="shared" si="0" ref="G3:G25">E3/F3</f>
        <v>1918.4210526315792</v>
      </c>
    </row>
    <row r="4" spans="1:7" ht="13.5">
      <c r="A4" s="3" t="s">
        <v>1</v>
      </c>
      <c r="B4" s="6">
        <v>1142</v>
      </c>
      <c r="C4" s="6">
        <v>968</v>
      </c>
      <c r="D4" s="6">
        <v>1146</v>
      </c>
      <c r="E4" s="6">
        <v>2114</v>
      </c>
      <c r="F4" s="1">
        <v>0.62</v>
      </c>
      <c r="G4" s="8">
        <f t="shared" si="0"/>
        <v>3409.6774193548385</v>
      </c>
    </row>
    <row r="5" spans="1:7" ht="13.5">
      <c r="A5" s="3" t="s">
        <v>0</v>
      </c>
      <c r="B5" s="6">
        <v>3800</v>
      </c>
      <c r="C5" s="6">
        <v>3153</v>
      </c>
      <c r="D5" s="6">
        <v>3813</v>
      </c>
      <c r="E5" s="6">
        <v>6966</v>
      </c>
      <c r="F5" s="1">
        <v>0.94</v>
      </c>
      <c r="G5" s="8">
        <f t="shared" si="0"/>
        <v>7410.63829787234</v>
      </c>
    </row>
    <row r="6" spans="1:7" ht="13.5">
      <c r="A6" s="3" t="s">
        <v>54</v>
      </c>
      <c r="B6" s="6">
        <v>5263</v>
      </c>
      <c r="C6" s="6">
        <v>4960</v>
      </c>
      <c r="D6" s="6">
        <v>5586</v>
      </c>
      <c r="E6" s="6">
        <v>10546</v>
      </c>
      <c r="F6" s="1">
        <v>2.07</v>
      </c>
      <c r="G6" s="8">
        <f t="shared" si="0"/>
        <v>5094.685990338165</v>
      </c>
    </row>
    <row r="7" spans="1:7" ht="13.5">
      <c r="A7" s="3" t="s">
        <v>55</v>
      </c>
      <c r="B7" s="6">
        <v>6999</v>
      </c>
      <c r="C7" s="6">
        <v>6877</v>
      </c>
      <c r="D7" s="6">
        <v>7648</v>
      </c>
      <c r="E7" s="6">
        <v>14525</v>
      </c>
      <c r="F7" s="9">
        <v>3</v>
      </c>
      <c r="G7" s="8">
        <f t="shared" si="0"/>
        <v>4841.666666666667</v>
      </c>
    </row>
    <row r="8" spans="1:7" ht="13.5">
      <c r="A8" s="3" t="s">
        <v>56</v>
      </c>
      <c r="B8" s="6">
        <v>7175</v>
      </c>
      <c r="C8" s="6">
        <v>7241</v>
      </c>
      <c r="D8" s="6">
        <v>7909</v>
      </c>
      <c r="E8" s="6">
        <v>15150</v>
      </c>
      <c r="F8" s="1">
        <v>3.63</v>
      </c>
      <c r="G8" s="8">
        <f t="shared" si="0"/>
        <v>4173.553719008265</v>
      </c>
    </row>
    <row r="9" spans="1:7" ht="13.5">
      <c r="A9" s="3" t="s">
        <v>57</v>
      </c>
      <c r="B9" s="6">
        <v>5811</v>
      </c>
      <c r="C9" s="6">
        <v>5397</v>
      </c>
      <c r="D9" s="6">
        <v>6226</v>
      </c>
      <c r="E9" s="6">
        <v>11623</v>
      </c>
      <c r="F9" s="1">
        <v>2.45</v>
      </c>
      <c r="G9" s="8">
        <f t="shared" si="0"/>
        <v>4744.081632653061</v>
      </c>
    </row>
    <row r="10" spans="1:7" ht="13.5">
      <c r="A10" s="3" t="s">
        <v>58</v>
      </c>
      <c r="B10" s="6">
        <v>7787</v>
      </c>
      <c r="C10" s="6">
        <v>8239</v>
      </c>
      <c r="D10" s="6">
        <v>9249</v>
      </c>
      <c r="E10" s="6">
        <v>17488</v>
      </c>
      <c r="F10" s="1">
        <v>6.54</v>
      </c>
      <c r="G10" s="8">
        <f t="shared" si="0"/>
        <v>2674.006116207951</v>
      </c>
    </row>
    <row r="11" spans="1:7" ht="13.5">
      <c r="A11" s="3" t="s">
        <v>59</v>
      </c>
      <c r="B11" s="6">
        <v>7132</v>
      </c>
      <c r="C11" s="6">
        <v>7376</v>
      </c>
      <c r="D11" s="6">
        <v>7950</v>
      </c>
      <c r="E11" s="6">
        <v>15326</v>
      </c>
      <c r="F11" s="1">
        <v>4.56</v>
      </c>
      <c r="G11" s="8">
        <f t="shared" si="0"/>
        <v>3360.9649122807023</v>
      </c>
    </row>
    <row r="12" spans="1:7" ht="13.5">
      <c r="A12" s="3" t="s">
        <v>2</v>
      </c>
      <c r="B12" s="6">
        <v>11395</v>
      </c>
      <c r="C12" s="6">
        <v>11257</v>
      </c>
      <c r="D12" s="6">
        <v>12746</v>
      </c>
      <c r="E12" s="6">
        <v>24003</v>
      </c>
      <c r="F12" s="1">
        <v>9.39</v>
      </c>
      <c r="G12" s="8">
        <f t="shared" si="0"/>
        <v>2556.230031948882</v>
      </c>
    </row>
    <row r="13" spans="1:7" ht="13.5">
      <c r="A13" s="3" t="s">
        <v>60</v>
      </c>
      <c r="B13" s="6">
        <v>8901</v>
      </c>
      <c r="C13" s="6">
        <v>9571</v>
      </c>
      <c r="D13" s="6">
        <v>10560</v>
      </c>
      <c r="E13" s="6">
        <v>20131</v>
      </c>
      <c r="F13" s="1">
        <v>5.43</v>
      </c>
      <c r="G13" s="8">
        <f t="shared" si="0"/>
        <v>3707.3664825046044</v>
      </c>
    </row>
    <row r="14" spans="1:7" ht="13.5">
      <c r="A14" s="3" t="s">
        <v>61</v>
      </c>
      <c r="B14" s="6">
        <v>12424</v>
      </c>
      <c r="C14" s="6">
        <v>12920</v>
      </c>
      <c r="D14" s="6">
        <v>14578</v>
      </c>
      <c r="E14" s="6">
        <v>27498</v>
      </c>
      <c r="F14" s="1">
        <v>11.53</v>
      </c>
      <c r="G14" s="8">
        <f t="shared" si="0"/>
        <v>2384.908933217693</v>
      </c>
    </row>
    <row r="15" spans="1:7" ht="13.5">
      <c r="A15" s="3" t="s">
        <v>62</v>
      </c>
      <c r="B15" s="6">
        <v>7163</v>
      </c>
      <c r="C15" s="6">
        <v>8279</v>
      </c>
      <c r="D15" s="6">
        <v>8981</v>
      </c>
      <c r="E15" s="6">
        <v>17260</v>
      </c>
      <c r="F15" s="1">
        <v>14.73</v>
      </c>
      <c r="G15" s="8">
        <f t="shared" si="0"/>
        <v>1171.7583163611675</v>
      </c>
    </row>
    <row r="16" spans="1:7" ht="13.5">
      <c r="A16" s="3" t="s">
        <v>3</v>
      </c>
      <c r="B16" s="6">
        <v>2664</v>
      </c>
      <c r="C16" s="6">
        <v>3228</v>
      </c>
      <c r="D16" s="6">
        <v>3506</v>
      </c>
      <c r="E16" s="6">
        <v>6734</v>
      </c>
      <c r="F16" s="9">
        <v>38.7</v>
      </c>
      <c r="G16" s="8">
        <f t="shared" si="0"/>
        <v>174.00516795865633</v>
      </c>
    </row>
    <row r="17" spans="1:7" ht="13.5">
      <c r="A17" s="3" t="s">
        <v>4</v>
      </c>
      <c r="B17" s="6">
        <v>3922</v>
      </c>
      <c r="C17" s="6">
        <v>4348</v>
      </c>
      <c r="D17" s="6">
        <v>4743</v>
      </c>
      <c r="E17" s="6">
        <v>9091</v>
      </c>
      <c r="F17" s="1">
        <v>20.38</v>
      </c>
      <c r="G17" s="8">
        <f t="shared" si="0"/>
        <v>446.07458292443573</v>
      </c>
    </row>
    <row r="18" spans="1:7" ht="13.5">
      <c r="A18" s="3" t="s">
        <v>63</v>
      </c>
      <c r="B18" s="6">
        <v>708</v>
      </c>
      <c r="C18" s="6">
        <v>814</v>
      </c>
      <c r="D18" s="6">
        <v>742</v>
      </c>
      <c r="E18" s="6">
        <v>1556</v>
      </c>
      <c r="F18" s="1">
        <v>11.87</v>
      </c>
      <c r="G18" s="8">
        <f t="shared" si="0"/>
        <v>131.08677337826455</v>
      </c>
    </row>
    <row r="19" spans="1:7" ht="13.5">
      <c r="A19" s="3" t="s">
        <v>64</v>
      </c>
      <c r="B19" s="6">
        <v>1368</v>
      </c>
      <c r="C19" s="6">
        <v>1329</v>
      </c>
      <c r="D19" s="6">
        <v>1507</v>
      </c>
      <c r="E19" s="6">
        <v>2836</v>
      </c>
      <c r="F19" s="1">
        <v>6.33</v>
      </c>
      <c r="G19" s="8">
        <f t="shared" si="0"/>
        <v>448.0252764612954</v>
      </c>
    </row>
    <row r="20" spans="1:7" ht="13.5">
      <c r="A20" s="3" t="s">
        <v>65</v>
      </c>
      <c r="B20" s="6">
        <v>7180</v>
      </c>
      <c r="C20" s="6">
        <v>8203</v>
      </c>
      <c r="D20" s="6">
        <v>8727</v>
      </c>
      <c r="E20" s="6">
        <v>16930</v>
      </c>
      <c r="F20" s="1">
        <v>18.12</v>
      </c>
      <c r="G20" s="8">
        <f t="shared" si="0"/>
        <v>934.326710816777</v>
      </c>
    </row>
    <row r="21" spans="1:7" ht="13.5">
      <c r="A21" s="3" t="s">
        <v>66</v>
      </c>
      <c r="B21" s="6">
        <v>2489</v>
      </c>
      <c r="C21" s="6">
        <v>2668</v>
      </c>
      <c r="D21" s="6">
        <v>2792</v>
      </c>
      <c r="E21" s="6">
        <v>5460</v>
      </c>
      <c r="F21" s="1">
        <v>8.62</v>
      </c>
      <c r="G21" s="8">
        <f t="shared" si="0"/>
        <v>633.4106728538284</v>
      </c>
    </row>
    <row r="22" spans="1:7" ht="13.5">
      <c r="A22" s="3" t="s">
        <v>67</v>
      </c>
      <c r="B22" s="6">
        <v>5336</v>
      </c>
      <c r="C22" s="6">
        <v>6189</v>
      </c>
      <c r="D22" s="6">
        <v>6759</v>
      </c>
      <c r="E22" s="6">
        <v>12948</v>
      </c>
      <c r="F22" s="1">
        <v>8.88</v>
      </c>
      <c r="G22" s="8">
        <f t="shared" si="0"/>
        <v>1458.108108108108</v>
      </c>
    </row>
    <row r="23" spans="1:7" ht="13.5">
      <c r="A23" s="3" t="s">
        <v>5</v>
      </c>
      <c r="B23" s="6">
        <v>2396</v>
      </c>
      <c r="C23" s="6">
        <v>2971</v>
      </c>
      <c r="D23" s="6">
        <v>3207</v>
      </c>
      <c r="E23" s="6">
        <v>6178</v>
      </c>
      <c r="F23" s="1">
        <v>5.03</v>
      </c>
      <c r="G23" s="8">
        <f t="shared" si="0"/>
        <v>1228.2306163021867</v>
      </c>
    </row>
    <row r="24" spans="1:7" ht="13.5">
      <c r="A24" s="5" t="s">
        <v>6</v>
      </c>
      <c r="B24" s="6">
        <v>1718</v>
      </c>
      <c r="C24" s="6">
        <v>1956</v>
      </c>
      <c r="D24" s="6">
        <v>2139</v>
      </c>
      <c r="E24" s="6">
        <v>4095</v>
      </c>
      <c r="F24" s="1">
        <v>6.11</v>
      </c>
      <c r="G24" s="8">
        <f t="shared" si="0"/>
        <v>670.2127659574468</v>
      </c>
    </row>
    <row r="25" spans="1:7" ht="13.5">
      <c r="A25" s="2" t="s">
        <v>42</v>
      </c>
      <c r="B25" s="6">
        <f>SUM(B2:B24)</f>
        <v>116755</v>
      </c>
      <c r="C25" s="6">
        <f>SUM(C2:C24)</f>
        <v>121596</v>
      </c>
      <c r="D25" s="6">
        <f>SUM(D2:D24)</f>
        <v>134806</v>
      </c>
      <c r="E25" s="6">
        <f>SUM(E2:E24)</f>
        <v>256402</v>
      </c>
      <c r="F25" s="1">
        <v>191.25</v>
      </c>
      <c r="G25" s="8">
        <f t="shared" si="0"/>
        <v>1340.6640522875816</v>
      </c>
    </row>
    <row r="26" ht="13.5">
      <c r="A26" s="51"/>
    </row>
    <row r="27" spans="1:5" ht="13.5">
      <c r="A27" s="50"/>
      <c r="B27" s="46"/>
      <c r="C27" s="46"/>
      <c r="D27" s="46"/>
      <c r="E27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54">
        <v>42186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52</v>
      </c>
      <c r="B2" s="6">
        <v>2926</v>
      </c>
      <c r="C2" s="6">
        <v>2637</v>
      </c>
      <c r="D2" s="6">
        <v>3126</v>
      </c>
      <c r="E2" s="6">
        <v>5763</v>
      </c>
      <c r="F2" s="1">
        <v>1.62</v>
      </c>
      <c r="G2" s="8">
        <f>E2/F2</f>
        <v>3557.4074074074074</v>
      </c>
    </row>
    <row r="3" spans="1:7" ht="13.5">
      <c r="A3" s="3" t="s">
        <v>53</v>
      </c>
      <c r="B3" s="6">
        <v>1064</v>
      </c>
      <c r="C3" s="6">
        <v>1018</v>
      </c>
      <c r="D3" s="6">
        <v>1167</v>
      </c>
      <c r="E3" s="6">
        <v>2185</v>
      </c>
      <c r="F3" s="1">
        <v>1.14</v>
      </c>
      <c r="G3" s="8">
        <f aca="true" t="shared" si="0" ref="G3:G25">E3/F3</f>
        <v>1916.6666666666667</v>
      </c>
    </row>
    <row r="4" spans="1:7" ht="13.5">
      <c r="A4" s="3" t="s">
        <v>1</v>
      </c>
      <c r="B4" s="6">
        <v>1138</v>
      </c>
      <c r="C4" s="6">
        <v>962</v>
      </c>
      <c r="D4" s="6">
        <v>1142</v>
      </c>
      <c r="E4" s="6">
        <v>2104</v>
      </c>
      <c r="F4" s="1">
        <v>0.62</v>
      </c>
      <c r="G4" s="8">
        <f t="shared" si="0"/>
        <v>3393.548387096774</v>
      </c>
    </row>
    <row r="5" spans="1:7" ht="13.5">
      <c r="A5" s="3" t="s">
        <v>0</v>
      </c>
      <c r="B5" s="6">
        <v>3802</v>
      </c>
      <c r="C5" s="6">
        <v>3154</v>
      </c>
      <c r="D5" s="6">
        <v>3807</v>
      </c>
      <c r="E5" s="6">
        <v>6961</v>
      </c>
      <c r="F5" s="1">
        <v>0.94</v>
      </c>
      <c r="G5" s="8">
        <f t="shared" si="0"/>
        <v>7405.319148936171</v>
      </c>
    </row>
    <row r="6" spans="1:7" ht="13.5">
      <c r="A6" s="3" t="s">
        <v>54</v>
      </c>
      <c r="B6" s="6">
        <v>5274</v>
      </c>
      <c r="C6" s="6">
        <v>4970</v>
      </c>
      <c r="D6" s="6">
        <v>5589</v>
      </c>
      <c r="E6" s="6">
        <v>10559</v>
      </c>
      <c r="F6" s="1">
        <v>2.07</v>
      </c>
      <c r="G6" s="8">
        <f t="shared" si="0"/>
        <v>5100.966183574879</v>
      </c>
    </row>
    <row r="7" spans="1:7" ht="13.5">
      <c r="A7" s="3" t="s">
        <v>55</v>
      </c>
      <c r="B7" s="6">
        <v>6998</v>
      </c>
      <c r="C7" s="6">
        <v>6877</v>
      </c>
      <c r="D7" s="6">
        <v>7647</v>
      </c>
      <c r="E7" s="6">
        <v>14524</v>
      </c>
      <c r="F7" s="9">
        <v>3</v>
      </c>
      <c r="G7" s="8">
        <f t="shared" si="0"/>
        <v>4841.333333333333</v>
      </c>
    </row>
    <row r="8" spans="1:7" ht="13.5">
      <c r="A8" s="3" t="s">
        <v>56</v>
      </c>
      <c r="B8" s="6">
        <v>7169</v>
      </c>
      <c r="C8" s="6">
        <v>7240</v>
      </c>
      <c r="D8" s="6">
        <v>7898</v>
      </c>
      <c r="E8" s="6">
        <v>15138</v>
      </c>
      <c r="F8" s="1">
        <v>3.63</v>
      </c>
      <c r="G8" s="8">
        <f t="shared" si="0"/>
        <v>4170.247933884298</v>
      </c>
    </row>
    <row r="9" spans="1:7" ht="13.5">
      <c r="A9" s="3" t="s">
        <v>57</v>
      </c>
      <c r="B9" s="6">
        <v>5823</v>
      </c>
      <c r="C9" s="6">
        <v>5412</v>
      </c>
      <c r="D9" s="6">
        <v>6245</v>
      </c>
      <c r="E9" s="6">
        <v>11657</v>
      </c>
      <c r="F9" s="1">
        <v>2.45</v>
      </c>
      <c r="G9" s="8">
        <f t="shared" si="0"/>
        <v>4757.959183673469</v>
      </c>
    </row>
    <row r="10" spans="1:7" ht="13.5">
      <c r="A10" s="3" t="s">
        <v>58</v>
      </c>
      <c r="B10" s="6">
        <v>7805</v>
      </c>
      <c r="C10" s="6">
        <v>8246</v>
      </c>
      <c r="D10" s="6">
        <v>9255</v>
      </c>
      <c r="E10" s="6">
        <v>17501</v>
      </c>
      <c r="F10" s="1">
        <v>6.54</v>
      </c>
      <c r="G10" s="8">
        <f t="shared" si="0"/>
        <v>2675.993883792049</v>
      </c>
    </row>
    <row r="11" spans="1:7" ht="13.5">
      <c r="A11" s="3" t="s">
        <v>59</v>
      </c>
      <c r="B11" s="6">
        <v>7134</v>
      </c>
      <c r="C11" s="6">
        <v>7368</v>
      </c>
      <c r="D11" s="6">
        <v>7941</v>
      </c>
      <c r="E11" s="6">
        <v>15309</v>
      </c>
      <c r="F11" s="1">
        <v>4.56</v>
      </c>
      <c r="G11" s="8">
        <f t="shared" si="0"/>
        <v>3357.2368421052633</v>
      </c>
    </row>
    <row r="12" spans="1:7" ht="13.5">
      <c r="A12" s="3" t="s">
        <v>2</v>
      </c>
      <c r="B12" s="6">
        <v>11385</v>
      </c>
      <c r="C12" s="6">
        <v>11248</v>
      </c>
      <c r="D12" s="6">
        <v>12754</v>
      </c>
      <c r="E12" s="6">
        <v>24002</v>
      </c>
      <c r="F12" s="1">
        <v>9.39</v>
      </c>
      <c r="G12" s="8">
        <f t="shared" si="0"/>
        <v>2556.1235356762513</v>
      </c>
    </row>
    <row r="13" spans="1:7" ht="13.5">
      <c r="A13" s="3" t="s">
        <v>60</v>
      </c>
      <c r="B13" s="6">
        <v>8882</v>
      </c>
      <c r="C13" s="6">
        <v>9563</v>
      </c>
      <c r="D13" s="6">
        <v>10524</v>
      </c>
      <c r="E13" s="6">
        <v>20087</v>
      </c>
      <c r="F13" s="1">
        <v>5.43</v>
      </c>
      <c r="G13" s="8">
        <f t="shared" si="0"/>
        <v>3699.2633517495397</v>
      </c>
    </row>
    <row r="14" spans="1:7" ht="13.5">
      <c r="A14" s="3" t="s">
        <v>61</v>
      </c>
      <c r="B14" s="6">
        <v>12446</v>
      </c>
      <c r="C14" s="6">
        <v>12919</v>
      </c>
      <c r="D14" s="6">
        <v>14588</v>
      </c>
      <c r="E14" s="6">
        <v>27507</v>
      </c>
      <c r="F14" s="1">
        <v>11.53</v>
      </c>
      <c r="G14" s="8">
        <f t="shared" si="0"/>
        <v>2385.6895056374674</v>
      </c>
    </row>
    <row r="15" spans="1:7" ht="13.5">
      <c r="A15" s="3" t="s">
        <v>62</v>
      </c>
      <c r="B15" s="6">
        <v>7158</v>
      </c>
      <c r="C15" s="6">
        <v>8279</v>
      </c>
      <c r="D15" s="6">
        <v>8967</v>
      </c>
      <c r="E15" s="6">
        <v>17246</v>
      </c>
      <c r="F15" s="1">
        <v>14.73</v>
      </c>
      <c r="G15" s="8">
        <f t="shared" si="0"/>
        <v>1170.8078750848608</v>
      </c>
    </row>
    <row r="16" spans="1:7" ht="13.5">
      <c r="A16" s="3" t="s">
        <v>3</v>
      </c>
      <c r="B16" s="6">
        <v>2663</v>
      </c>
      <c r="C16" s="6">
        <v>3221</v>
      </c>
      <c r="D16" s="6">
        <v>3505</v>
      </c>
      <c r="E16" s="6">
        <v>6726</v>
      </c>
      <c r="F16" s="9">
        <v>38.7</v>
      </c>
      <c r="G16" s="8">
        <f t="shared" si="0"/>
        <v>173.7984496124031</v>
      </c>
    </row>
    <row r="17" spans="1:7" ht="13.5">
      <c r="A17" s="3" t="s">
        <v>4</v>
      </c>
      <c r="B17" s="6">
        <v>3920</v>
      </c>
      <c r="C17" s="6">
        <v>4346</v>
      </c>
      <c r="D17" s="6">
        <v>4739</v>
      </c>
      <c r="E17" s="6">
        <v>9085</v>
      </c>
      <c r="F17" s="1">
        <v>20.38</v>
      </c>
      <c r="G17" s="8">
        <f t="shared" si="0"/>
        <v>445.7801766437684</v>
      </c>
    </row>
    <row r="18" spans="1:7" ht="13.5">
      <c r="A18" s="3" t="s">
        <v>63</v>
      </c>
      <c r="B18" s="6">
        <v>705</v>
      </c>
      <c r="C18" s="6">
        <v>816</v>
      </c>
      <c r="D18" s="6">
        <v>739</v>
      </c>
      <c r="E18" s="6">
        <v>1555</v>
      </c>
      <c r="F18" s="1">
        <v>11.87</v>
      </c>
      <c r="G18" s="8">
        <f t="shared" si="0"/>
        <v>131.00252737994947</v>
      </c>
    </row>
    <row r="19" spans="1:7" ht="13.5">
      <c r="A19" s="3" t="s">
        <v>64</v>
      </c>
      <c r="B19" s="6">
        <v>1371</v>
      </c>
      <c r="C19" s="6">
        <v>1328</v>
      </c>
      <c r="D19" s="6">
        <v>1507</v>
      </c>
      <c r="E19" s="6">
        <v>2835</v>
      </c>
      <c r="F19" s="1">
        <v>6.33</v>
      </c>
      <c r="G19" s="8">
        <f t="shared" si="0"/>
        <v>447.86729857819904</v>
      </c>
    </row>
    <row r="20" spans="1:7" ht="13.5">
      <c r="A20" s="3" t="s">
        <v>65</v>
      </c>
      <c r="B20" s="6">
        <v>7178</v>
      </c>
      <c r="C20" s="6">
        <v>8205</v>
      </c>
      <c r="D20" s="6">
        <v>8714</v>
      </c>
      <c r="E20" s="6">
        <v>16919</v>
      </c>
      <c r="F20" s="1">
        <v>18.12</v>
      </c>
      <c r="G20" s="8">
        <f t="shared" si="0"/>
        <v>933.719646799117</v>
      </c>
    </row>
    <row r="21" spans="1:7" ht="13.5">
      <c r="A21" s="3" t="s">
        <v>66</v>
      </c>
      <c r="B21" s="6">
        <v>2500</v>
      </c>
      <c r="C21" s="6">
        <v>2673</v>
      </c>
      <c r="D21" s="6">
        <v>2804</v>
      </c>
      <c r="E21" s="6">
        <v>5477</v>
      </c>
      <c r="F21" s="1">
        <v>8.62</v>
      </c>
      <c r="G21" s="8">
        <f t="shared" si="0"/>
        <v>635.3828306264502</v>
      </c>
    </row>
    <row r="22" spans="1:7" ht="13.5">
      <c r="A22" s="3" t="s">
        <v>67</v>
      </c>
      <c r="B22" s="6">
        <v>5338</v>
      </c>
      <c r="C22" s="6">
        <v>6198</v>
      </c>
      <c r="D22" s="6">
        <v>6764</v>
      </c>
      <c r="E22" s="6">
        <v>12962</v>
      </c>
      <c r="F22" s="1">
        <v>8.88</v>
      </c>
      <c r="G22" s="8">
        <f t="shared" si="0"/>
        <v>1459.6846846846845</v>
      </c>
    </row>
    <row r="23" spans="1:7" ht="13.5">
      <c r="A23" s="3" t="s">
        <v>5</v>
      </c>
      <c r="B23" s="6">
        <v>2395</v>
      </c>
      <c r="C23" s="6">
        <v>2973</v>
      </c>
      <c r="D23" s="6">
        <v>3205</v>
      </c>
      <c r="E23" s="6">
        <v>6178</v>
      </c>
      <c r="F23" s="1">
        <v>5.03</v>
      </c>
      <c r="G23" s="8">
        <f t="shared" si="0"/>
        <v>1228.2306163021867</v>
      </c>
    </row>
    <row r="24" spans="1:7" ht="13.5">
      <c r="A24" s="5" t="s">
        <v>6</v>
      </c>
      <c r="B24" s="6">
        <v>1718</v>
      </c>
      <c r="C24" s="6">
        <v>1954</v>
      </c>
      <c r="D24" s="6">
        <v>2138</v>
      </c>
      <c r="E24" s="6">
        <v>4092</v>
      </c>
      <c r="F24" s="1">
        <v>6.11</v>
      </c>
      <c r="G24" s="8">
        <f t="shared" si="0"/>
        <v>669.721767594108</v>
      </c>
    </row>
    <row r="25" spans="1:7" ht="13.5">
      <c r="A25" s="2" t="s">
        <v>42</v>
      </c>
      <c r="B25" s="6">
        <f>SUM(B2:B24)</f>
        <v>116792</v>
      </c>
      <c r="C25" s="6">
        <f>SUM(C2:C24)</f>
        <v>121607</v>
      </c>
      <c r="D25" s="6">
        <f>SUM(D2:D24)</f>
        <v>134765</v>
      </c>
      <c r="E25" s="6">
        <f>SUM(E2:E24)</f>
        <v>256372</v>
      </c>
      <c r="F25" s="1">
        <v>191.25</v>
      </c>
      <c r="G25" s="8">
        <f t="shared" si="0"/>
        <v>1340.5071895424837</v>
      </c>
    </row>
    <row r="28" ht="13.5">
      <c r="B28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A25"/>
    </sheetView>
  </sheetViews>
  <sheetFormatPr defaultColWidth="9.00390625" defaultRowHeight="13.5"/>
  <cols>
    <col min="2" max="6" width="9.00390625" style="0" customWidth="1"/>
    <col min="7" max="7" width="9.50390625" style="0" customWidth="1"/>
  </cols>
  <sheetData>
    <row r="1" spans="1:7" ht="13.5">
      <c r="A1" s="54">
        <v>42217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52</v>
      </c>
      <c r="B2" s="6">
        <v>2919</v>
      </c>
      <c r="C2" s="6">
        <v>2625</v>
      </c>
      <c r="D2" s="6">
        <v>3122</v>
      </c>
      <c r="E2" s="6">
        <v>5747</v>
      </c>
      <c r="F2" s="1">
        <v>1.62</v>
      </c>
      <c r="G2" s="8">
        <f>E2/F2</f>
        <v>3547.5308641975307</v>
      </c>
    </row>
    <row r="3" spans="1:7" ht="13.5">
      <c r="A3" s="3" t="s">
        <v>53</v>
      </c>
      <c r="B3" s="6">
        <v>1060</v>
      </c>
      <c r="C3" s="6">
        <v>1017</v>
      </c>
      <c r="D3" s="6">
        <v>1164</v>
      </c>
      <c r="E3" s="6">
        <v>2181</v>
      </c>
      <c r="F3" s="1">
        <v>1.14</v>
      </c>
      <c r="G3" s="8">
        <f aca="true" t="shared" si="0" ref="G3:G25">E3/F3</f>
        <v>1913.1578947368423</v>
      </c>
    </row>
    <row r="4" spans="1:7" ht="13.5">
      <c r="A4" s="3" t="s">
        <v>1</v>
      </c>
      <c r="B4" s="6">
        <v>1136</v>
      </c>
      <c r="C4" s="6">
        <v>959</v>
      </c>
      <c r="D4" s="6">
        <v>1138</v>
      </c>
      <c r="E4" s="6">
        <v>2097</v>
      </c>
      <c r="F4" s="1">
        <v>0.62</v>
      </c>
      <c r="G4" s="8">
        <f t="shared" si="0"/>
        <v>3382.2580645161293</v>
      </c>
    </row>
    <row r="5" spans="1:7" ht="13.5">
      <c r="A5" s="3" t="s">
        <v>0</v>
      </c>
      <c r="B5" s="6">
        <v>3811</v>
      </c>
      <c r="C5" s="6">
        <v>3161</v>
      </c>
      <c r="D5" s="6">
        <v>3812</v>
      </c>
      <c r="E5" s="6">
        <v>6973</v>
      </c>
      <c r="F5" s="1">
        <v>0.94</v>
      </c>
      <c r="G5" s="8">
        <f t="shared" si="0"/>
        <v>7418.08510638298</v>
      </c>
    </row>
    <row r="6" spans="1:7" ht="13.5">
      <c r="A6" s="3" t="s">
        <v>54</v>
      </c>
      <c r="B6" s="6">
        <v>5280</v>
      </c>
      <c r="C6" s="6">
        <v>4972</v>
      </c>
      <c r="D6" s="6">
        <v>5586</v>
      </c>
      <c r="E6" s="6">
        <v>10558</v>
      </c>
      <c r="F6" s="1">
        <v>2.07</v>
      </c>
      <c r="G6" s="8">
        <f t="shared" si="0"/>
        <v>5100.48309178744</v>
      </c>
    </row>
    <row r="7" spans="1:7" ht="13.5">
      <c r="A7" s="3" t="s">
        <v>55</v>
      </c>
      <c r="B7" s="6">
        <v>6985</v>
      </c>
      <c r="C7" s="6">
        <v>6870</v>
      </c>
      <c r="D7" s="6">
        <v>7632</v>
      </c>
      <c r="E7" s="6">
        <v>14502</v>
      </c>
      <c r="F7" s="9">
        <v>3</v>
      </c>
      <c r="G7" s="8">
        <f t="shared" si="0"/>
        <v>4834</v>
      </c>
    </row>
    <row r="8" spans="1:7" ht="13.5">
      <c r="A8" s="3" t="s">
        <v>56</v>
      </c>
      <c r="B8" s="6">
        <v>7174</v>
      </c>
      <c r="C8" s="6">
        <v>7246</v>
      </c>
      <c r="D8" s="6">
        <v>7908</v>
      </c>
      <c r="E8" s="6">
        <v>15154</v>
      </c>
      <c r="F8" s="1">
        <v>3.63</v>
      </c>
      <c r="G8" s="8">
        <f t="shared" si="0"/>
        <v>4174.6556473829205</v>
      </c>
    </row>
    <row r="9" spans="1:7" ht="13.5">
      <c r="A9" s="3" t="s">
        <v>57</v>
      </c>
      <c r="B9" s="6">
        <v>5810</v>
      </c>
      <c r="C9" s="6">
        <v>5409</v>
      </c>
      <c r="D9" s="6">
        <v>6231</v>
      </c>
      <c r="E9" s="6">
        <v>11640</v>
      </c>
      <c r="F9" s="1">
        <v>2.45</v>
      </c>
      <c r="G9" s="8">
        <f t="shared" si="0"/>
        <v>4751.020408163265</v>
      </c>
    </row>
    <row r="10" spans="1:7" ht="13.5">
      <c r="A10" s="3" t="s">
        <v>58</v>
      </c>
      <c r="B10" s="6">
        <v>7817</v>
      </c>
      <c r="C10" s="6">
        <v>8242</v>
      </c>
      <c r="D10" s="6">
        <v>9260</v>
      </c>
      <c r="E10" s="6">
        <v>17502</v>
      </c>
      <c r="F10" s="1">
        <v>6.54</v>
      </c>
      <c r="G10" s="8">
        <f t="shared" si="0"/>
        <v>2676.146788990826</v>
      </c>
    </row>
    <row r="11" spans="1:7" ht="13.5">
      <c r="A11" s="3" t="s">
        <v>59</v>
      </c>
      <c r="B11" s="6">
        <v>7160</v>
      </c>
      <c r="C11" s="6">
        <v>7393</v>
      </c>
      <c r="D11" s="6">
        <v>7977</v>
      </c>
      <c r="E11" s="6">
        <v>15370</v>
      </c>
      <c r="F11" s="1">
        <v>4.56</v>
      </c>
      <c r="G11" s="8">
        <f t="shared" si="0"/>
        <v>3370.6140350877195</v>
      </c>
    </row>
    <row r="12" spans="1:7" ht="13.5">
      <c r="A12" s="3" t="s">
        <v>2</v>
      </c>
      <c r="B12" s="6">
        <v>11399</v>
      </c>
      <c r="C12" s="6">
        <v>11263</v>
      </c>
      <c r="D12" s="6">
        <v>12758</v>
      </c>
      <c r="E12" s="6">
        <v>24021</v>
      </c>
      <c r="F12" s="1">
        <v>9.39</v>
      </c>
      <c r="G12" s="8">
        <f t="shared" si="0"/>
        <v>2558.1469648562297</v>
      </c>
    </row>
    <row r="13" spans="1:7" ht="13.5">
      <c r="A13" s="3" t="s">
        <v>60</v>
      </c>
      <c r="B13" s="6">
        <v>8883</v>
      </c>
      <c r="C13" s="6">
        <v>9571</v>
      </c>
      <c r="D13" s="6">
        <v>10541</v>
      </c>
      <c r="E13" s="6">
        <v>20112</v>
      </c>
      <c r="F13" s="1">
        <v>5.43</v>
      </c>
      <c r="G13" s="8">
        <f t="shared" si="0"/>
        <v>3703.8674033149173</v>
      </c>
    </row>
    <row r="14" spans="1:7" ht="13.5">
      <c r="A14" s="3" t="s">
        <v>61</v>
      </c>
      <c r="B14" s="6">
        <v>12452</v>
      </c>
      <c r="C14" s="6">
        <v>12918</v>
      </c>
      <c r="D14" s="6">
        <v>14590</v>
      </c>
      <c r="E14" s="6">
        <v>27508</v>
      </c>
      <c r="F14" s="1">
        <v>11.53</v>
      </c>
      <c r="G14" s="8">
        <f t="shared" si="0"/>
        <v>2385.7762359063313</v>
      </c>
    </row>
    <row r="15" spans="1:7" ht="13.5">
      <c r="A15" s="3" t="s">
        <v>62</v>
      </c>
      <c r="B15" s="6">
        <v>7163</v>
      </c>
      <c r="C15" s="6">
        <v>8275</v>
      </c>
      <c r="D15" s="6">
        <v>8961</v>
      </c>
      <c r="E15" s="6">
        <v>17236</v>
      </c>
      <c r="F15" s="1">
        <v>14.73</v>
      </c>
      <c r="G15" s="8">
        <f t="shared" si="0"/>
        <v>1170.1289884589273</v>
      </c>
    </row>
    <row r="16" spans="1:7" ht="13.5">
      <c r="A16" s="3" t="s">
        <v>3</v>
      </c>
      <c r="B16" s="6">
        <v>2660</v>
      </c>
      <c r="C16" s="6">
        <v>3214</v>
      </c>
      <c r="D16" s="6">
        <v>3506</v>
      </c>
      <c r="E16" s="6">
        <v>6720</v>
      </c>
      <c r="F16" s="9">
        <v>38.7</v>
      </c>
      <c r="G16" s="8">
        <f t="shared" si="0"/>
        <v>173.64341085271317</v>
      </c>
    </row>
    <row r="17" spans="1:7" ht="13.5">
      <c r="A17" s="3" t="s">
        <v>4</v>
      </c>
      <c r="B17" s="6">
        <v>3920</v>
      </c>
      <c r="C17" s="6">
        <v>4350</v>
      </c>
      <c r="D17" s="6">
        <v>4741</v>
      </c>
      <c r="E17" s="6">
        <v>9091</v>
      </c>
      <c r="F17" s="1">
        <v>20.38</v>
      </c>
      <c r="G17" s="8">
        <f t="shared" si="0"/>
        <v>446.07458292443573</v>
      </c>
    </row>
    <row r="18" spans="1:7" ht="13.5">
      <c r="A18" s="3" t="s">
        <v>63</v>
      </c>
      <c r="B18" s="6">
        <v>706</v>
      </c>
      <c r="C18" s="6">
        <v>816</v>
      </c>
      <c r="D18" s="6">
        <v>739</v>
      </c>
      <c r="E18" s="6">
        <v>1555</v>
      </c>
      <c r="F18" s="1">
        <v>11.87</v>
      </c>
      <c r="G18" s="8">
        <f t="shared" si="0"/>
        <v>131.00252737994947</v>
      </c>
    </row>
    <row r="19" spans="1:7" ht="13.5">
      <c r="A19" s="3" t="s">
        <v>64</v>
      </c>
      <c r="B19" s="6">
        <v>1367</v>
      </c>
      <c r="C19" s="6">
        <v>1323</v>
      </c>
      <c r="D19" s="6">
        <v>1498</v>
      </c>
      <c r="E19" s="6">
        <v>2821</v>
      </c>
      <c r="F19" s="1">
        <v>6.33</v>
      </c>
      <c r="G19" s="8">
        <f t="shared" si="0"/>
        <v>445.6556082148499</v>
      </c>
    </row>
    <row r="20" spans="1:7" ht="13.5">
      <c r="A20" s="3" t="s">
        <v>65</v>
      </c>
      <c r="B20" s="6">
        <v>7170</v>
      </c>
      <c r="C20" s="6">
        <v>8198</v>
      </c>
      <c r="D20" s="6">
        <v>8707</v>
      </c>
      <c r="E20" s="6">
        <v>16905</v>
      </c>
      <c r="F20" s="1">
        <v>18.12</v>
      </c>
      <c r="G20" s="8">
        <f t="shared" si="0"/>
        <v>932.9470198675497</v>
      </c>
    </row>
    <row r="21" spans="1:7" ht="13.5">
      <c r="A21" s="3" t="s">
        <v>66</v>
      </c>
      <c r="B21" s="6">
        <v>2498</v>
      </c>
      <c r="C21" s="6">
        <v>2669</v>
      </c>
      <c r="D21" s="6">
        <v>2809</v>
      </c>
      <c r="E21" s="6">
        <v>5478</v>
      </c>
      <c r="F21" s="1">
        <v>8.62</v>
      </c>
      <c r="G21" s="8">
        <f t="shared" si="0"/>
        <v>635.4988399071926</v>
      </c>
    </row>
    <row r="22" spans="1:7" ht="13.5">
      <c r="A22" s="3" t="s">
        <v>67</v>
      </c>
      <c r="B22" s="6">
        <v>5345</v>
      </c>
      <c r="C22" s="6">
        <v>6192</v>
      </c>
      <c r="D22" s="6">
        <v>6768</v>
      </c>
      <c r="E22" s="6">
        <v>12960</v>
      </c>
      <c r="F22" s="1">
        <v>8.88</v>
      </c>
      <c r="G22" s="8">
        <f t="shared" si="0"/>
        <v>1459.4594594594594</v>
      </c>
    </row>
    <row r="23" spans="1:7" ht="13.5">
      <c r="A23" s="3" t="s">
        <v>5</v>
      </c>
      <c r="B23" s="6">
        <v>2401</v>
      </c>
      <c r="C23" s="6">
        <v>2980</v>
      </c>
      <c r="D23" s="6">
        <v>3197</v>
      </c>
      <c r="E23" s="6">
        <v>6177</v>
      </c>
      <c r="F23" s="1">
        <v>5.03</v>
      </c>
      <c r="G23" s="8">
        <f t="shared" si="0"/>
        <v>1228.0318091451293</v>
      </c>
    </row>
    <row r="24" spans="1:7" ht="13.5">
      <c r="A24" s="5" t="s">
        <v>6</v>
      </c>
      <c r="B24" s="6">
        <v>1719</v>
      </c>
      <c r="C24" s="6">
        <v>1950</v>
      </c>
      <c r="D24" s="6">
        <v>2142</v>
      </c>
      <c r="E24" s="6">
        <v>4092</v>
      </c>
      <c r="F24" s="1">
        <v>6.11</v>
      </c>
      <c r="G24" s="8">
        <f t="shared" si="0"/>
        <v>669.721767594108</v>
      </c>
    </row>
    <row r="25" spans="1:7" ht="13.5">
      <c r="A25" s="2" t="s">
        <v>42</v>
      </c>
      <c r="B25" s="6">
        <f>SUM(B2:B24)</f>
        <v>116835</v>
      </c>
      <c r="C25" s="6">
        <f>SUM(C2:C24)</f>
        <v>121613</v>
      </c>
      <c r="D25" s="6">
        <f>SUM(D2:D24)</f>
        <v>134787</v>
      </c>
      <c r="E25" s="6">
        <f>SUM(E2:E24)</f>
        <v>256400</v>
      </c>
      <c r="F25" s="1">
        <v>191.25</v>
      </c>
      <c r="G25" s="8">
        <f t="shared" si="0"/>
        <v>1340.6535947712418</v>
      </c>
    </row>
    <row r="27" ht="14.25">
      <c r="D27" s="44"/>
    </row>
    <row r="28" spans="2:5" ht="13.5">
      <c r="B28" s="46"/>
      <c r="C28" s="46"/>
      <c r="D28" s="46"/>
      <c r="E28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2015-12-02T00:36:28Z</cp:lastPrinted>
  <dcterms:created xsi:type="dcterms:W3CDTF">1997-01-08T22:48:59Z</dcterms:created>
  <dcterms:modified xsi:type="dcterms:W3CDTF">2016-02-25T07:53:08Z</dcterms:modified>
  <cp:category/>
  <cp:version/>
  <cp:contentType/>
  <cp:contentStatus/>
</cp:coreProperties>
</file>