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20" activeTab="1"/>
  </bookViews>
  <sheets>
    <sheet name="H26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<sst xmlns="http://schemas.openxmlformats.org/spreadsheetml/2006/main" count="544" uniqueCount="65">
  <si>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</si>
  <si>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</si>
  <si>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</si>
  <si>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</si>
  <si>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</si>
  <si>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</si>
  <si>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</si>
  <si>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</si>
  <si>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</si>
  <si>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</si>
  <si>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</si>
  <si>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</si>
  <si>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</si>
  <si>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</si>
  <si>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</si>
  <si>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</si>
  <si>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</si>
  <si>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</si>
  <si>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</si>
  <si>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</si>
  <si>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</si>
  <si>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</si>
  <si>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</si>
  <si>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</si>
  <si>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</si>
  <si>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</si>
  <si>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</si>
  <si>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</si>
  <si>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</si>
  <si>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</si>
  <si>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</si>
  <si>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</si>
  <si>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</si>
  <si>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</si>
  <si>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</si>
  <si>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</si>
  <si>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</si>
  <si>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</si>
  <si>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</si>
  <si>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</si>
  <si>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</si>
  <si>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</si>
  <si>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</si>
  <si>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</si>
  <si>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</si>
  <si>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</si>
  <si>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</si>
  <si>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徳島市地区別住民基本台帳人口・世帯数（平成２６年）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</si>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</sst>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34">
      <selection activeCell="D11" sqref="D1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2911</v>
      </c>
      <c r="D4" s="36">
        <f>'2月1日'!B2</f>
        <v>2912</v>
      </c>
      <c r="E4" s="36">
        <f>'3月1日'!$B2</f>
        <v>2919</v>
      </c>
      <c r="F4" s="36">
        <f>'4月1日'!$B$2</f>
        <v>2908</v>
      </c>
      <c r="G4" s="36">
        <f>'5月1日'!$B$2</f>
        <v>2927</v>
      </c>
      <c r="H4" s="36">
        <f>'6月1日'!$B$2</f>
        <v>2920</v>
      </c>
      <c r="I4" s="36">
        <f>'7月1日'!$B$2</f>
        <v>2921</v>
      </c>
      <c r="J4" s="36">
        <f>'8月1日'!$B$2</f>
        <v>2928</v>
      </c>
      <c r="K4" s="36">
        <f>'9月1日'!$B$2</f>
        <v>2919</v>
      </c>
      <c r="L4" s="36">
        <f>'10月1日'!$B$2</f>
        <v>2920</v>
      </c>
      <c r="M4" s="36">
        <f>'11月1日'!$B$2</f>
        <v>2938</v>
      </c>
      <c r="N4" s="37">
        <f>'12月1日'!$B$2</f>
        <v>2943</v>
      </c>
    </row>
    <row r="5" spans="1:14" ht="13.5" customHeight="1">
      <c r="A5" s="17"/>
      <c r="B5" s="4" t="s">
        <v>9</v>
      </c>
      <c r="C5" s="6">
        <f>'1月1日'!$C$2</f>
        <v>2666</v>
      </c>
      <c r="D5" s="6">
        <f>'2月1日'!C2</f>
        <v>2662</v>
      </c>
      <c r="E5" s="6">
        <f>'3月1日'!$C$2</f>
        <v>2663</v>
      </c>
      <c r="F5" s="6">
        <f>'4月1日'!$C$2</f>
        <v>2651</v>
      </c>
      <c r="G5" s="6">
        <f>'5月1日'!$C$2</f>
        <v>2660</v>
      </c>
      <c r="H5" s="6">
        <f>'6月1日'!$C$2</f>
        <v>2650</v>
      </c>
      <c r="I5" s="6">
        <f>'7月1日'!$C$2</f>
        <v>2640</v>
      </c>
      <c r="J5" s="6">
        <f>'8月1日'!$C$2</f>
        <v>2649</v>
      </c>
      <c r="K5" s="6">
        <f>'9月1日'!$C$2</f>
        <v>2641</v>
      </c>
      <c r="L5" s="6">
        <f>'10月1日'!$C$2</f>
        <v>2648</v>
      </c>
      <c r="M5" s="6">
        <f>'11月1日'!$C$2</f>
        <v>2652</v>
      </c>
      <c r="N5" s="18">
        <f>'12月1日'!$C$2</f>
        <v>2652</v>
      </c>
    </row>
    <row r="6" spans="1:14" ht="13.5" customHeight="1">
      <c r="A6" s="17"/>
      <c r="B6" s="4" t="s">
        <v>10</v>
      </c>
      <c r="C6" s="6">
        <f>'1月1日'!$D$2</f>
        <v>3176</v>
      </c>
      <c r="D6" s="6">
        <f>'2月1日'!$D2</f>
        <v>3180</v>
      </c>
      <c r="E6" s="6">
        <f>'3月1日'!$D$2</f>
        <v>3180</v>
      </c>
      <c r="F6" s="6">
        <f>'4月1日'!$D$2</f>
        <v>3165</v>
      </c>
      <c r="G6" s="6">
        <f>'5月1日'!$D$2</f>
        <v>3176</v>
      </c>
      <c r="H6" s="6">
        <f>'6月1日'!$D$2</f>
        <v>3172</v>
      </c>
      <c r="I6" s="6">
        <f>'7月1日'!$D$2</f>
        <v>3171</v>
      </c>
      <c r="J6" s="6">
        <f>'8月1日'!$D$2</f>
        <v>3171</v>
      </c>
      <c r="K6" s="6">
        <f>'9月1日'!$D$2</f>
        <v>3156</v>
      </c>
      <c r="L6" s="6">
        <f>'10月1日'!$D$2</f>
        <v>3147</v>
      </c>
      <c r="M6" s="6">
        <f>'11月1日'!$D$2</f>
        <v>3157</v>
      </c>
      <c r="N6" s="18">
        <f>'12月1日'!$D$2</f>
        <v>3158</v>
      </c>
    </row>
    <row r="7" spans="1:14" ht="13.5" customHeight="1">
      <c r="A7" s="17"/>
      <c r="B7" s="4" t="s">
        <v>11</v>
      </c>
      <c r="C7" s="34">
        <f>'1月1日'!$E$2</f>
        <v>5842</v>
      </c>
      <c r="D7" s="34">
        <f>'2月1日'!$E$2</f>
        <v>5842</v>
      </c>
      <c r="E7" s="34">
        <f>'3月1日'!$E$2</f>
        <v>5843</v>
      </c>
      <c r="F7" s="34">
        <f>'4月1日'!$E$2</f>
        <v>5816</v>
      </c>
      <c r="G7" s="34">
        <f>'5月1日'!$E$2</f>
        <v>5836</v>
      </c>
      <c r="H7" s="34">
        <f>'6月1日'!$E$2</f>
        <v>5822</v>
      </c>
      <c r="I7" s="34">
        <f>'7月1日'!$E$2</f>
        <v>5811</v>
      </c>
      <c r="J7" s="34">
        <f>'8月1日'!$E$2</f>
        <v>5820</v>
      </c>
      <c r="K7" s="34">
        <f>'9月1日'!$E$2</f>
        <v>5797</v>
      </c>
      <c r="L7" s="34">
        <f>'10月1日'!$E$2</f>
        <v>5795</v>
      </c>
      <c r="M7" s="34">
        <f>'11月1日'!$E$2</f>
        <v>5809</v>
      </c>
      <c r="N7" s="35">
        <f>'12月1日'!$E$2</f>
        <v>5810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3606.1728395061727</v>
      </c>
      <c r="D9" s="22">
        <f>'2月1日'!$G$2</f>
        <v>3606.1728395061727</v>
      </c>
      <c r="E9" s="22">
        <f>'3月1日'!$G$2</f>
        <v>3606.79012345679</v>
      </c>
      <c r="F9" s="22">
        <f>'4月1日'!$G$2</f>
        <v>3590.1234567901233</v>
      </c>
      <c r="G9" s="22">
        <f>'5月1日'!$G$2</f>
        <v>3602.469135802469</v>
      </c>
      <c r="H9" s="22">
        <f>'6月1日'!$G$2</f>
        <v>3593.827160493827</v>
      </c>
      <c r="I9" s="22">
        <f>'7月1日'!$G$2</f>
        <v>3587.037037037037</v>
      </c>
      <c r="J9" s="22">
        <f>'8月1日'!$G$2</f>
        <v>3592.592592592592</v>
      </c>
      <c r="K9" s="22">
        <f>'9月1日'!$G$2</f>
        <v>3578.395061728395</v>
      </c>
      <c r="L9" s="22">
        <f>'10月1日'!$G$2</f>
        <v>3577.1604938271603</v>
      </c>
      <c r="M9" s="22">
        <f>'11月1日'!$G$2</f>
        <v>3585.8024691358023</v>
      </c>
      <c r="N9" s="23">
        <f>'12月1日'!$G$2</f>
        <v>3586.4197530864194</v>
      </c>
    </row>
    <row r="10" spans="1:14" ht="13.5" customHeight="1">
      <c r="A10" s="15" t="s">
        <v>17</v>
      </c>
      <c r="B10" s="16" t="s">
        <v>8</v>
      </c>
      <c r="C10" s="36">
        <f>'1月1日'!$B$3</f>
        <v>1110</v>
      </c>
      <c r="D10" s="36">
        <f>'2月1日'!$B$3</f>
        <v>1109</v>
      </c>
      <c r="E10" s="36">
        <f>'3月1日'!$B$3</f>
        <v>1106</v>
      </c>
      <c r="F10" s="36">
        <f>'4月1日'!$B$3</f>
        <v>1105</v>
      </c>
      <c r="G10" s="36">
        <f>'5月1日'!$B$3</f>
        <v>1109</v>
      </c>
      <c r="H10" s="36">
        <f>'6月1日'!$B$3</f>
        <v>1110</v>
      </c>
      <c r="I10" s="36">
        <f>'7月1日'!$B$3</f>
        <v>1108</v>
      </c>
      <c r="J10" s="36">
        <f>'8月1日'!$B$3</f>
        <v>1102</v>
      </c>
      <c r="K10" s="36">
        <f>'9月1日'!$B$3</f>
        <v>1105</v>
      </c>
      <c r="L10" s="36">
        <f>'10月1日'!$B$3</f>
        <v>1106</v>
      </c>
      <c r="M10" s="36">
        <f>'11月1日'!$B$3</f>
        <v>1107</v>
      </c>
      <c r="N10" s="37">
        <f>'12月1日'!$B$3</f>
        <v>1106</v>
      </c>
    </row>
    <row r="11" spans="1:14" ht="13.5" customHeight="1">
      <c r="A11" s="17"/>
      <c r="B11" s="4" t="s">
        <v>9</v>
      </c>
      <c r="C11" s="6">
        <f>'1月1日'!$C$3</f>
        <v>1055</v>
      </c>
      <c r="D11" s="6">
        <f>'2月1日'!$C$3</f>
        <v>1056</v>
      </c>
      <c r="E11" s="6">
        <f>'3月1日'!$C$3</f>
        <v>1055</v>
      </c>
      <c r="F11" s="6">
        <f>'4月1日'!$C$3</f>
        <v>1048</v>
      </c>
      <c r="G11" s="6">
        <f>'5月1日'!$C$3</f>
        <v>1046</v>
      </c>
      <c r="H11" s="6">
        <f>'6月1日'!$C$3</f>
        <v>1048</v>
      </c>
      <c r="I11" s="6">
        <f>'7月1日'!$C$3</f>
        <v>1051</v>
      </c>
      <c r="J11" s="6">
        <f>'8月1日'!$C$3</f>
        <v>1049</v>
      </c>
      <c r="K11" s="6">
        <f>'9月1日'!$C$3</f>
        <v>1045</v>
      </c>
      <c r="L11" s="6">
        <f>'10月1日'!$C$3</f>
        <v>1047</v>
      </c>
      <c r="M11" s="6">
        <f>'11月1日'!$C$3</f>
        <v>1051</v>
      </c>
      <c r="N11" s="18">
        <f>'12月1日'!$C$3</f>
        <v>1052</v>
      </c>
    </row>
    <row r="12" spans="1:14" ht="13.5" customHeight="1">
      <c r="A12" s="17"/>
      <c r="B12" s="4" t="s">
        <v>10</v>
      </c>
      <c r="C12" s="6">
        <f>'1月1日'!$D$3</f>
        <v>1212</v>
      </c>
      <c r="D12" s="6">
        <f>'2月1日'!$D$3</f>
        <v>1214</v>
      </c>
      <c r="E12" s="6">
        <f>'3月1日'!$D$3</f>
        <v>1214</v>
      </c>
      <c r="F12" s="6">
        <f>'4月1日'!$D$3</f>
        <v>1218</v>
      </c>
      <c r="G12" s="6">
        <f>'5月1日'!$D$3</f>
        <v>1214</v>
      </c>
      <c r="H12" s="6">
        <f>'6月1日'!$D$3</f>
        <v>1216</v>
      </c>
      <c r="I12" s="6">
        <f>'7月1日'!$D$3</f>
        <v>1215</v>
      </c>
      <c r="J12" s="6">
        <f>'8月1日'!$D$3</f>
        <v>1210</v>
      </c>
      <c r="K12" s="6">
        <f>'9月1日'!$D$3</f>
        <v>1212</v>
      </c>
      <c r="L12" s="6">
        <f>'10月1日'!$D$3</f>
        <v>1208</v>
      </c>
      <c r="M12" s="6">
        <f>'11月1日'!$D$3</f>
        <v>1200</v>
      </c>
      <c r="N12" s="18">
        <f>'12月1日'!$D$3</f>
        <v>1199</v>
      </c>
    </row>
    <row r="13" spans="1:14" ht="13.5" customHeight="1">
      <c r="A13" s="17"/>
      <c r="B13" s="4" t="s">
        <v>11</v>
      </c>
      <c r="C13" s="34">
        <f>'1月1日'!$E$3</f>
        <v>2267</v>
      </c>
      <c r="D13" s="34">
        <f>'2月1日'!$E$3</f>
        <v>2270</v>
      </c>
      <c r="E13" s="34">
        <f>'3月1日'!$E$3</f>
        <v>2269</v>
      </c>
      <c r="F13" s="34">
        <f>'4月1日'!$E$3</f>
        <v>2266</v>
      </c>
      <c r="G13" s="34">
        <f>'5月1日'!$E$3</f>
        <v>2260</v>
      </c>
      <c r="H13" s="34">
        <f>'6月1日'!$E$3</f>
        <v>2264</v>
      </c>
      <c r="I13" s="34">
        <f>'7月1日'!$E$3</f>
        <v>2266</v>
      </c>
      <c r="J13" s="34">
        <f>'8月1日'!$E$3</f>
        <v>2259</v>
      </c>
      <c r="K13" s="34">
        <f>'9月1日'!$E$3</f>
        <v>2257</v>
      </c>
      <c r="L13" s="34">
        <f>'10月1日'!$E$3</f>
        <v>2255</v>
      </c>
      <c r="M13" s="34">
        <f>'11月1日'!$E$3</f>
        <v>2251</v>
      </c>
      <c r="N13" s="35">
        <f>'12月1日'!$E$3</f>
        <v>2251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1988.5964912280704</v>
      </c>
      <c r="D15" s="22">
        <f>'2月1日'!$G$3</f>
        <v>1991.2280701754387</v>
      </c>
      <c r="E15" s="22">
        <f>'3月1日'!$G$3</f>
        <v>1990.3508771929826</v>
      </c>
      <c r="F15" s="22">
        <f>'4月1日'!$G$3</f>
        <v>1987.7192982456143</v>
      </c>
      <c r="G15" s="22">
        <f>'5月1日'!$G$3</f>
        <v>1982.4561403508774</v>
      </c>
      <c r="H15" s="22">
        <f>'6月1日'!$G$3</f>
        <v>1985.964912280702</v>
      </c>
      <c r="I15" s="22">
        <f>'7月1日'!$G$3</f>
        <v>1987.7192982456143</v>
      </c>
      <c r="J15" s="22">
        <f>'8月1日'!$G$3</f>
        <v>1981.5789473684213</v>
      </c>
      <c r="K15" s="22">
        <f>'9月1日'!$G$3</f>
        <v>1979.824561403509</v>
      </c>
      <c r="L15" s="22">
        <f>'10月1日'!$G$3</f>
        <v>1978.0701754385966</v>
      </c>
      <c r="M15" s="22">
        <f>'11月1日'!$G$3</f>
        <v>1974.5614035087722</v>
      </c>
      <c r="N15" s="23">
        <f>'12月1日'!$G$3</f>
        <v>1974.5614035087722</v>
      </c>
    </row>
    <row r="16" spans="1:14" ht="13.5" customHeight="1">
      <c r="A16" s="15" t="s">
        <v>1</v>
      </c>
      <c r="B16" s="16" t="s">
        <v>8</v>
      </c>
      <c r="C16" s="36">
        <f>'1月1日'!$B$4</f>
        <v>1127</v>
      </c>
      <c r="D16" s="36">
        <f>'2月1日'!$B$4</f>
        <v>1130</v>
      </c>
      <c r="E16" s="36">
        <f>'3月1日'!$B$4</f>
        <v>1130</v>
      </c>
      <c r="F16" s="36">
        <f>'4月1日'!$B$4</f>
        <v>1128</v>
      </c>
      <c r="G16" s="36">
        <f>'5月1日'!$B$4</f>
        <v>1125</v>
      </c>
      <c r="H16" s="36">
        <f>'6月1日'!$B$4</f>
        <v>1126</v>
      </c>
      <c r="I16" s="36">
        <f>'7月1日'!$B$4</f>
        <v>1129</v>
      </c>
      <c r="J16" s="36">
        <f>'8月1日'!$B$4</f>
        <v>1130</v>
      </c>
      <c r="K16" s="36">
        <f>'9月1日'!$B$4</f>
        <v>1131</v>
      </c>
      <c r="L16" s="36">
        <f>'10月1日'!$B$4</f>
        <v>1133</v>
      </c>
      <c r="M16" s="36">
        <f>'11月1日'!$B$4</f>
        <v>1126</v>
      </c>
      <c r="N16" s="37">
        <f>'12月1日'!$B$4</f>
        <v>1124</v>
      </c>
    </row>
    <row r="17" spans="1:14" ht="13.5" customHeight="1">
      <c r="A17" s="17"/>
      <c r="B17" s="4" t="s">
        <v>9</v>
      </c>
      <c r="C17" s="6">
        <f>'1月1日'!$C$4</f>
        <v>973</v>
      </c>
      <c r="D17" s="6">
        <f>'2月1日'!$C$4</f>
        <v>975</v>
      </c>
      <c r="E17" s="6">
        <f>'3月1日'!$C$4</f>
        <v>980</v>
      </c>
      <c r="F17" s="6">
        <f>'4月1日'!$C$4</f>
        <v>972</v>
      </c>
      <c r="G17" s="6">
        <f>'5月1日'!$C$4</f>
        <v>973</v>
      </c>
      <c r="H17" s="6">
        <f>'6月1日'!$C$4</f>
        <v>972</v>
      </c>
      <c r="I17" s="6">
        <f>'7月1日'!$C$4</f>
        <v>974</v>
      </c>
      <c r="J17" s="6">
        <f>'8月1日'!$C$4</f>
        <v>975</v>
      </c>
      <c r="K17" s="6">
        <f>'9月1日'!$C$4</f>
        <v>974</v>
      </c>
      <c r="L17" s="6">
        <f>'10月1日'!$C$4</f>
        <v>978</v>
      </c>
      <c r="M17" s="6">
        <f>'11月1日'!$C$4</f>
        <v>973</v>
      </c>
      <c r="N17" s="18">
        <f>'12月1日'!$C$4</f>
        <v>966</v>
      </c>
    </row>
    <row r="18" spans="1:14" ht="13.5" customHeight="1">
      <c r="A18" s="17"/>
      <c r="B18" s="4" t="s">
        <v>10</v>
      </c>
      <c r="C18" s="6">
        <f>'1月1日'!$D$4</f>
        <v>1153</v>
      </c>
      <c r="D18" s="6">
        <f>'2月1日'!$D$4</f>
        <v>1155</v>
      </c>
      <c r="E18" s="6">
        <f>'3月1日'!$D$4</f>
        <v>1157</v>
      </c>
      <c r="F18" s="6">
        <f>'4月1日'!$D$4</f>
        <v>1152</v>
      </c>
      <c r="G18" s="6">
        <f>'5月1日'!$D$4</f>
        <v>1151</v>
      </c>
      <c r="H18" s="6">
        <f>'6月1日'!$D$4</f>
        <v>1154</v>
      </c>
      <c r="I18" s="6">
        <f>'7月1日'!$D$4</f>
        <v>1152</v>
      </c>
      <c r="J18" s="6">
        <f>'8月1日'!$D$4</f>
        <v>1145</v>
      </c>
      <c r="K18" s="6">
        <f>'9月1日'!$D$4</f>
        <v>1141</v>
      </c>
      <c r="L18" s="6">
        <f>'10月1日'!$D$4</f>
        <v>1139</v>
      </c>
      <c r="M18" s="6">
        <f>'11月1日'!$D$4</f>
        <v>1137</v>
      </c>
      <c r="N18" s="18">
        <f>'12月1日'!$D$4</f>
        <v>1137</v>
      </c>
    </row>
    <row r="19" spans="1:14" ht="13.5" customHeight="1">
      <c r="A19" s="17"/>
      <c r="B19" s="4" t="s">
        <v>11</v>
      </c>
      <c r="C19" s="34">
        <f>'1月1日'!$E$4</f>
        <v>2126</v>
      </c>
      <c r="D19" s="34">
        <f>'2月1日'!$E$4</f>
        <v>2130</v>
      </c>
      <c r="E19" s="34">
        <f>'3月1日'!$E$4</f>
        <v>2137</v>
      </c>
      <c r="F19" s="34">
        <f>'4月1日'!$E$4</f>
        <v>2124</v>
      </c>
      <c r="G19" s="34">
        <f>'5月1日'!$E$4</f>
        <v>2124</v>
      </c>
      <c r="H19" s="34">
        <f>'6月1日'!$E$4</f>
        <v>2126</v>
      </c>
      <c r="I19" s="34">
        <f>'7月1日'!$E$4</f>
        <v>2126</v>
      </c>
      <c r="J19" s="34">
        <f>'8月1日'!$E$4</f>
        <v>2120</v>
      </c>
      <c r="K19" s="34">
        <f>'9月1日'!$E$4</f>
        <v>2115</v>
      </c>
      <c r="L19" s="34">
        <f>'10月1日'!$E$4</f>
        <v>2117</v>
      </c>
      <c r="M19" s="34">
        <f>'11月1日'!$E$4</f>
        <v>2110</v>
      </c>
      <c r="N19" s="35">
        <f>'12月1日'!$E$4</f>
        <v>2103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3429.032258064516</v>
      </c>
      <c r="D21" s="22">
        <f>'2月1日'!$G$4</f>
        <v>3435.483870967742</v>
      </c>
      <c r="E21" s="22">
        <f>'3月1日'!$G$4</f>
        <v>3446.7741935483873</v>
      </c>
      <c r="F21" s="22">
        <f>'4月1日'!$G$4</f>
        <v>3425.8064516129034</v>
      </c>
      <c r="G21" s="22">
        <f>'5月1日'!$G$4</f>
        <v>3425.8064516129034</v>
      </c>
      <c r="H21" s="22">
        <f>'6月1日'!$G$4</f>
        <v>3429.032258064516</v>
      </c>
      <c r="I21" s="22">
        <f>'7月1日'!$G$4</f>
        <v>3429.032258064516</v>
      </c>
      <c r="J21" s="22">
        <f>'8月1日'!$G$4</f>
        <v>3419.3548387096776</v>
      </c>
      <c r="K21" s="22">
        <f>'9月1日'!$G$4</f>
        <v>3411.2903225806454</v>
      </c>
      <c r="L21" s="22">
        <f>'10月1日'!$G$4</f>
        <v>3414.516129032258</v>
      </c>
      <c r="M21" s="22">
        <f>'11月1日'!$G$4</f>
        <v>3403.225806451613</v>
      </c>
      <c r="N21" s="23">
        <f>'12月1日'!$G$4</f>
        <v>3391.935483870968</v>
      </c>
    </row>
    <row r="22" spans="1:14" ht="13.5" customHeight="1">
      <c r="A22" s="15" t="s">
        <v>0</v>
      </c>
      <c r="B22" s="16" t="s">
        <v>8</v>
      </c>
      <c r="C22" s="36">
        <f>'1月1日'!$B$5</f>
        <v>3768</v>
      </c>
      <c r="D22" s="36">
        <f>'2月1日'!$B$5</f>
        <v>3765</v>
      </c>
      <c r="E22" s="36">
        <f>'3月1日'!$B$5</f>
        <v>3767</v>
      </c>
      <c r="F22" s="36">
        <f>'4月1日'!$B$5</f>
        <v>3780</v>
      </c>
      <c r="G22" s="36">
        <f>'5月1日'!$B$5</f>
        <v>3780</v>
      </c>
      <c r="H22" s="36">
        <f>'6月1日'!$B$5</f>
        <v>3779</v>
      </c>
      <c r="I22" s="36">
        <f>'7月1日'!$B$5</f>
        <v>3779</v>
      </c>
      <c r="J22" s="36">
        <f>'8月1日'!$B$5</f>
        <v>3788</v>
      </c>
      <c r="K22" s="36">
        <f>'9月1日'!$B$5</f>
        <v>3797</v>
      </c>
      <c r="L22" s="36">
        <f>'10月1日'!$B$5</f>
        <v>3790</v>
      </c>
      <c r="M22" s="36">
        <f>'11月1日'!$B$5</f>
        <v>3784</v>
      </c>
      <c r="N22" s="37">
        <f>'12月1日'!$B$5</f>
        <v>3801</v>
      </c>
    </row>
    <row r="23" spans="1:14" ht="13.5" customHeight="1">
      <c r="A23" s="17"/>
      <c r="B23" s="4" t="s">
        <v>9</v>
      </c>
      <c r="C23" s="6">
        <f>'1月1日'!$C$5</f>
        <v>3178</v>
      </c>
      <c r="D23" s="6">
        <f>'2月1日'!$C$5</f>
        <v>3174</v>
      </c>
      <c r="E23" s="6">
        <f>'3月1日'!$C$5</f>
        <v>3174</v>
      </c>
      <c r="F23" s="6">
        <f>'4月1日'!$C$5</f>
        <v>3164</v>
      </c>
      <c r="G23" s="6">
        <f>'5月1日'!$C$5</f>
        <v>3155</v>
      </c>
      <c r="H23" s="6">
        <f>'6月1日'!$C$5</f>
        <v>3155</v>
      </c>
      <c r="I23" s="6">
        <f>'7月1日'!$C$5</f>
        <v>3152</v>
      </c>
      <c r="J23" s="6">
        <f>'8月1日'!$C$5</f>
        <v>3165</v>
      </c>
      <c r="K23" s="6">
        <f>'9月1日'!$C$5</f>
        <v>3175</v>
      </c>
      <c r="L23" s="6">
        <f>'10月1日'!$C$5</f>
        <v>3172</v>
      </c>
      <c r="M23" s="6">
        <f>'11月1日'!$C$5</f>
        <v>3163</v>
      </c>
      <c r="N23" s="18">
        <f>'12月1日'!$C$5</f>
        <v>3174</v>
      </c>
    </row>
    <row r="24" spans="1:14" ht="13.5" customHeight="1">
      <c r="A24" s="17"/>
      <c r="B24" s="4" t="s">
        <v>10</v>
      </c>
      <c r="C24" s="6">
        <f>'1月1日'!$D$5</f>
        <v>3849</v>
      </c>
      <c r="D24" s="6">
        <f>'2月1日'!$D$5</f>
        <v>3850</v>
      </c>
      <c r="E24" s="6">
        <f>'3月1日'!$D$5</f>
        <v>3844</v>
      </c>
      <c r="F24" s="6">
        <f>'4月1日'!$D$5</f>
        <v>3849</v>
      </c>
      <c r="G24" s="6">
        <f>'5月1日'!$D$5</f>
        <v>3858</v>
      </c>
      <c r="H24" s="6">
        <f>'6月1日'!$D$5</f>
        <v>3855</v>
      </c>
      <c r="I24" s="6">
        <f>'7月1日'!$D$5</f>
        <v>3864</v>
      </c>
      <c r="J24" s="6">
        <f>'8月1日'!$D$5</f>
        <v>3865</v>
      </c>
      <c r="K24" s="6">
        <f>'9月1日'!$D$5</f>
        <v>3870</v>
      </c>
      <c r="L24" s="6">
        <f>'10月1日'!$D$5</f>
        <v>3867</v>
      </c>
      <c r="M24" s="6">
        <f>'11月1日'!$D$5</f>
        <v>3852</v>
      </c>
      <c r="N24" s="18">
        <f>'12月1日'!$D$5</f>
        <v>3858</v>
      </c>
    </row>
    <row r="25" spans="1:14" ht="13.5" customHeight="1">
      <c r="A25" s="17"/>
      <c r="B25" s="4" t="s">
        <v>11</v>
      </c>
      <c r="C25" s="34">
        <f>'1月1日'!$E$5</f>
        <v>7027</v>
      </c>
      <c r="D25" s="34">
        <f>'2月1日'!$E$5</f>
        <v>7024</v>
      </c>
      <c r="E25" s="34">
        <f>'3月1日'!$E$5</f>
        <v>7018</v>
      </c>
      <c r="F25" s="34">
        <f>'4月1日'!$E$5</f>
        <v>7013</v>
      </c>
      <c r="G25" s="34">
        <f>'5月1日'!$E$5</f>
        <v>7013</v>
      </c>
      <c r="H25" s="34">
        <f>'6月1日'!$E$5</f>
        <v>7010</v>
      </c>
      <c r="I25" s="34">
        <f>'7月1日'!$E$5</f>
        <v>7016</v>
      </c>
      <c r="J25" s="34">
        <f>'8月1日'!$E$5</f>
        <v>7030</v>
      </c>
      <c r="K25" s="34">
        <f>'9月1日'!$E$5</f>
        <v>7045</v>
      </c>
      <c r="L25" s="34">
        <f>'10月1日'!$E$5</f>
        <v>7039</v>
      </c>
      <c r="M25" s="34">
        <f>'11月1日'!$E$5</f>
        <v>7015</v>
      </c>
      <c r="N25" s="35">
        <f>'12月1日'!$E$5</f>
        <v>7032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7475.531914893618</v>
      </c>
      <c r="D27" s="22">
        <f>'2月1日'!$G$5</f>
        <v>7472.340425531916</v>
      </c>
      <c r="E27" s="22">
        <f>'3月1日'!$G$5</f>
        <v>7465.957446808511</v>
      </c>
      <c r="F27" s="22">
        <f>'4月1日'!$G$5</f>
        <v>7460.63829787234</v>
      </c>
      <c r="G27" s="22">
        <f>'5月1日'!$G$5</f>
        <v>7460.63829787234</v>
      </c>
      <c r="H27" s="22">
        <f>'6月1日'!$G$5</f>
        <v>7457.446808510639</v>
      </c>
      <c r="I27" s="22">
        <f>'7月1日'!$G$5</f>
        <v>7463.829787234043</v>
      </c>
      <c r="J27" s="22">
        <f>'8月1日'!$G$5</f>
        <v>7478.72340425532</v>
      </c>
      <c r="K27" s="22">
        <f>'9月1日'!$G$5</f>
        <v>7494.68085106383</v>
      </c>
      <c r="L27" s="22">
        <f>'10月1日'!$G$5</f>
        <v>7488.297872340426</v>
      </c>
      <c r="M27" s="22">
        <f>'11月1日'!$G$5</f>
        <v>7462.765957446809</v>
      </c>
      <c r="N27" s="23">
        <f>'12月1日'!$G$5</f>
        <v>7480.851063829788</v>
      </c>
    </row>
    <row r="28" spans="1:14" ht="13.5" customHeight="1">
      <c r="A28" s="15" t="s">
        <v>15</v>
      </c>
      <c r="B28" s="16" t="s">
        <v>8</v>
      </c>
      <c r="C28" s="36">
        <f>'1月1日'!$B$6</f>
        <v>5172</v>
      </c>
      <c r="D28" s="36">
        <f>'2月1日'!$B$6</f>
        <v>5157</v>
      </c>
      <c r="E28" s="36">
        <f>'3月1日'!$B$6</f>
        <v>5148</v>
      </c>
      <c r="F28" s="36">
        <f>'4月1日'!$B$6</f>
        <v>5145</v>
      </c>
      <c r="G28" s="36">
        <f>'5月1日'!$B$6</f>
        <v>5162</v>
      </c>
      <c r="H28" s="36">
        <f>'6月1日'!$B$6</f>
        <v>5171</v>
      </c>
      <c r="I28" s="36">
        <f>'7月1日'!$B$6</f>
        <v>5178</v>
      </c>
      <c r="J28" s="36">
        <f>'8月1日'!$B$6</f>
        <v>5174</v>
      </c>
      <c r="K28" s="36">
        <f>'9月1日'!$B$6</f>
        <v>5174</v>
      </c>
      <c r="L28" s="36">
        <f>'10月1日'!$B$6</f>
        <v>5170</v>
      </c>
      <c r="M28" s="36">
        <f>'11月1日'!$B$6</f>
        <v>5176</v>
      </c>
      <c r="N28" s="37">
        <f>'12月1日'!$B$6</f>
        <v>5188</v>
      </c>
    </row>
    <row r="29" spans="1:14" ht="13.5" customHeight="1">
      <c r="A29" s="17"/>
      <c r="B29" s="4" t="s">
        <v>9</v>
      </c>
      <c r="C29" s="6">
        <f>'1月1日'!$C$6</f>
        <v>4993</v>
      </c>
      <c r="D29" s="6">
        <f>'2月1日'!$C$6</f>
        <v>4979</v>
      </c>
      <c r="E29" s="6">
        <f>'3月1日'!$C$6</f>
        <v>4969</v>
      </c>
      <c r="F29" s="6">
        <f>'4月1日'!$C$6</f>
        <v>4946</v>
      </c>
      <c r="G29" s="6">
        <f>'5月1日'!$C$6</f>
        <v>4954</v>
      </c>
      <c r="H29" s="6">
        <f>'6月1日'!$C$6</f>
        <v>4955</v>
      </c>
      <c r="I29" s="6">
        <f>'7月1日'!$C$6</f>
        <v>4958</v>
      </c>
      <c r="J29" s="6">
        <f>'8月1日'!$C$6</f>
        <v>4961</v>
      </c>
      <c r="K29" s="6">
        <f>'9月1日'!$C$6</f>
        <v>4953</v>
      </c>
      <c r="L29" s="6">
        <f>'10月1日'!$C$6</f>
        <v>4946</v>
      </c>
      <c r="M29" s="6">
        <f>'11月1日'!$C$6</f>
        <v>4945</v>
      </c>
      <c r="N29" s="18">
        <f>'12月1日'!$C$6</f>
        <v>4946</v>
      </c>
    </row>
    <row r="30" spans="1:14" ht="13.5" customHeight="1">
      <c r="A30" s="17"/>
      <c r="B30" s="4" t="s">
        <v>10</v>
      </c>
      <c r="C30" s="6">
        <f>'1月1日'!$D$6</f>
        <v>5612</v>
      </c>
      <c r="D30" s="6">
        <f>'2月1日'!$D$6</f>
        <v>5603</v>
      </c>
      <c r="E30" s="6">
        <f>'3月1日'!$D$6</f>
        <v>5599</v>
      </c>
      <c r="F30" s="6">
        <f>'4月1日'!$D$6</f>
        <v>5577</v>
      </c>
      <c r="G30" s="6">
        <f>'5月1日'!$D$6</f>
        <v>5589</v>
      </c>
      <c r="H30" s="6">
        <f>'6月1日'!$D$6</f>
        <v>5586</v>
      </c>
      <c r="I30" s="6">
        <f>'7月1日'!$D$6</f>
        <v>5586</v>
      </c>
      <c r="J30" s="6">
        <f>'8月1日'!$D$6</f>
        <v>5587</v>
      </c>
      <c r="K30" s="6">
        <f>'9月1日'!$D$6</f>
        <v>5580</v>
      </c>
      <c r="L30" s="6">
        <f>'10月1日'!$D$6</f>
        <v>5563</v>
      </c>
      <c r="M30" s="6">
        <f>'11月1日'!$D$6</f>
        <v>5566</v>
      </c>
      <c r="N30" s="18">
        <f>'12月1日'!$D$6</f>
        <v>5583</v>
      </c>
    </row>
    <row r="31" spans="1:14" ht="13.5" customHeight="1">
      <c r="A31" s="17"/>
      <c r="B31" s="4" t="s">
        <v>11</v>
      </c>
      <c r="C31" s="34">
        <f>'1月1日'!$E$6</f>
        <v>10605</v>
      </c>
      <c r="D31" s="34">
        <f>'2月1日'!$E$6</f>
        <v>10582</v>
      </c>
      <c r="E31" s="34">
        <f>'3月1日'!$E$6</f>
        <v>10568</v>
      </c>
      <c r="F31" s="34">
        <f>'4月1日'!$E$6</f>
        <v>10523</v>
      </c>
      <c r="G31" s="34">
        <f>'5月1日'!$E$6</f>
        <v>10543</v>
      </c>
      <c r="H31" s="34">
        <f>'6月1日'!$E$6</f>
        <v>10541</v>
      </c>
      <c r="I31" s="34">
        <f>'7月1日'!$E$6</f>
        <v>10544</v>
      </c>
      <c r="J31" s="34">
        <f>'8月1日'!$E$6</f>
        <v>10548</v>
      </c>
      <c r="K31" s="34">
        <f>'9月1日'!$E$6</f>
        <v>10533</v>
      </c>
      <c r="L31" s="34">
        <f>'10月1日'!$E$6</f>
        <v>10509</v>
      </c>
      <c r="M31" s="34">
        <f>'11月1日'!$E$6</f>
        <v>10511</v>
      </c>
      <c r="N31" s="35">
        <f>'12月1日'!$E$6</f>
        <v>10529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5123.188405797102</v>
      </c>
      <c r="D33" s="22">
        <f>'2月1日'!$G$6</f>
        <v>5112.077294685991</v>
      </c>
      <c r="E33" s="22">
        <f>'3月1日'!$G$6</f>
        <v>5105.314009661836</v>
      </c>
      <c r="F33" s="22">
        <f>'4月1日'!$G$6</f>
        <v>5083.574879227053</v>
      </c>
      <c r="G33" s="22">
        <f>'5月1日'!$G$6</f>
        <v>5093.236714975846</v>
      </c>
      <c r="H33" s="22">
        <f>'6月1日'!$G$6</f>
        <v>5092.270531400966</v>
      </c>
      <c r="I33" s="22">
        <f>'7月1日'!$G$6</f>
        <v>5093.719806763285</v>
      </c>
      <c r="J33" s="22">
        <f>'8月1日'!$G$6</f>
        <v>5095.652173913044</v>
      </c>
      <c r="K33" s="22">
        <f>'9月1日'!$G$6</f>
        <v>5088.40579710145</v>
      </c>
      <c r="L33" s="22">
        <f>'10月1日'!$G$6</f>
        <v>5076.811594202899</v>
      </c>
      <c r="M33" s="22">
        <f>'11月1日'!$G$6</f>
        <v>5077.777777777778</v>
      </c>
      <c r="N33" s="23">
        <f>'12月1日'!$G$6</f>
        <v>5086.473429951691</v>
      </c>
    </row>
    <row r="34" spans="1:14" ht="13.5" customHeight="1">
      <c r="A34" s="15" t="s">
        <v>20</v>
      </c>
      <c r="B34" s="16" t="s">
        <v>8</v>
      </c>
      <c r="C34" s="36">
        <f>'1月1日'!$B$7</f>
        <v>6990</v>
      </c>
      <c r="D34" s="36">
        <f>'2月1日'!$B$7</f>
        <v>6993</v>
      </c>
      <c r="E34" s="36">
        <f>'3月1日'!$B$7</f>
        <v>6985</v>
      </c>
      <c r="F34" s="36">
        <f>'4月1日'!$B$7</f>
        <v>6968</v>
      </c>
      <c r="G34" s="36">
        <f>'5月1日'!$B$7</f>
        <v>7008</v>
      </c>
      <c r="H34" s="36">
        <f>'6月1日'!$B$7</f>
        <v>7007</v>
      </c>
      <c r="I34" s="36">
        <f>'7月1日'!$B$7</f>
        <v>7018</v>
      </c>
      <c r="J34" s="36">
        <f>'8月1日'!$B$7</f>
        <v>7020</v>
      </c>
      <c r="K34" s="36">
        <f>'9月1日'!$B$7</f>
        <v>7038</v>
      </c>
      <c r="L34" s="36">
        <f>'10月1日'!$B$7</f>
        <v>7022</v>
      </c>
      <c r="M34" s="36">
        <f>'11月1日'!$B$7</f>
        <v>7028</v>
      </c>
      <c r="N34" s="37">
        <f>'12月1日'!$B$7</f>
        <v>7020</v>
      </c>
    </row>
    <row r="35" spans="1:14" ht="13.5" customHeight="1">
      <c r="A35" s="17"/>
      <c r="B35" s="4" t="s">
        <v>9</v>
      </c>
      <c r="C35" s="6">
        <f>'1月1日'!$C$7</f>
        <v>7013</v>
      </c>
      <c r="D35" s="6">
        <f>'2月1日'!$C$7</f>
        <v>7015</v>
      </c>
      <c r="E35" s="6">
        <f>'3月1日'!$C$7</f>
        <v>6990</v>
      </c>
      <c r="F35" s="6">
        <f>'4月1日'!$C$7</f>
        <v>6968</v>
      </c>
      <c r="G35" s="6">
        <f>'5月1日'!$C$7</f>
        <v>6994</v>
      </c>
      <c r="H35" s="6">
        <f>'6月1日'!$C$7</f>
        <v>6982</v>
      </c>
      <c r="I35" s="6">
        <f>'7月1日'!$C$7</f>
        <v>6974</v>
      </c>
      <c r="J35" s="6">
        <f>'8月1日'!$C$7</f>
        <v>6970</v>
      </c>
      <c r="K35" s="6">
        <f>'9月1日'!$C$7</f>
        <v>6990</v>
      </c>
      <c r="L35" s="6">
        <f>'10月1日'!$C$7</f>
        <v>6972</v>
      </c>
      <c r="M35" s="6">
        <f>'11月1日'!$C$7</f>
        <v>6966</v>
      </c>
      <c r="N35" s="18">
        <f>'12月1日'!$C$7</f>
        <v>6951</v>
      </c>
    </row>
    <row r="36" spans="1:14" ht="13.5" customHeight="1">
      <c r="A36" s="17"/>
      <c r="B36" s="4" t="s">
        <v>10</v>
      </c>
      <c r="C36" s="6">
        <f>'1月1日'!$D$7</f>
        <v>7781</v>
      </c>
      <c r="D36" s="6">
        <f>'2月1日'!$D$7</f>
        <v>7783</v>
      </c>
      <c r="E36" s="6">
        <f>'3月1日'!$D$7</f>
        <v>7770</v>
      </c>
      <c r="F36" s="6">
        <f>'4月1日'!$D$7</f>
        <v>7742</v>
      </c>
      <c r="G36" s="6">
        <f>'5月1日'!$D$7</f>
        <v>7749</v>
      </c>
      <c r="H36" s="6">
        <f>'6月1日'!$D$7</f>
        <v>7745</v>
      </c>
      <c r="I36" s="6">
        <f>'7月1日'!$D$7</f>
        <v>7741</v>
      </c>
      <c r="J36" s="6">
        <f>'8月1日'!$D$7</f>
        <v>7735</v>
      </c>
      <c r="K36" s="6">
        <f>'9月1日'!$D$7</f>
        <v>7736</v>
      </c>
      <c r="L36" s="6">
        <f>'10月1日'!$D$7</f>
        <v>7717</v>
      </c>
      <c r="M36" s="6">
        <f>'11月1日'!$D$7</f>
        <v>7722</v>
      </c>
      <c r="N36" s="18">
        <f>'12月1日'!$D$7</f>
        <v>7719</v>
      </c>
    </row>
    <row r="37" spans="1:14" ht="13.5" customHeight="1">
      <c r="A37" s="17"/>
      <c r="B37" s="4" t="s">
        <v>11</v>
      </c>
      <c r="C37" s="34">
        <f>'1月1日'!$E$7</f>
        <v>14794</v>
      </c>
      <c r="D37" s="34">
        <f>'2月1日'!$E$7</f>
        <v>14798</v>
      </c>
      <c r="E37" s="34">
        <f>'3月1日'!$E$7</f>
        <v>14760</v>
      </c>
      <c r="F37" s="34">
        <f>'4月1日'!$E$7</f>
        <v>14710</v>
      </c>
      <c r="G37" s="34">
        <f>'5月1日'!$E$7</f>
        <v>14743</v>
      </c>
      <c r="H37" s="34">
        <f>'6月1日'!$E$7</f>
        <v>14727</v>
      </c>
      <c r="I37" s="34">
        <f>'7月1日'!$E$7</f>
        <v>14715</v>
      </c>
      <c r="J37" s="34">
        <f>'8月1日'!$E$7</f>
        <v>14705</v>
      </c>
      <c r="K37" s="34">
        <f>'9月1日'!$E$7</f>
        <v>14726</v>
      </c>
      <c r="L37" s="34">
        <f>'10月1日'!$E$7</f>
        <v>14689</v>
      </c>
      <c r="M37" s="34">
        <f>'11月1日'!$E$7</f>
        <v>14688</v>
      </c>
      <c r="N37" s="35">
        <f>'12月1日'!$E$7</f>
        <v>14670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4931.333333333333</v>
      </c>
      <c r="D39" s="22">
        <f>'2月1日'!$G$7</f>
        <v>4932.666666666667</v>
      </c>
      <c r="E39" s="22">
        <f>'3月1日'!$G$7</f>
        <v>4920</v>
      </c>
      <c r="F39" s="22">
        <f>'4月1日'!$G$7</f>
        <v>4903.333333333333</v>
      </c>
      <c r="G39" s="22">
        <f>'5月1日'!$G$7</f>
        <v>4914.333333333333</v>
      </c>
      <c r="H39" s="22">
        <f>'6月1日'!$G$7</f>
        <v>4909</v>
      </c>
      <c r="I39" s="22">
        <f>'7月1日'!$G$7</f>
        <v>4905</v>
      </c>
      <c r="J39" s="22">
        <f>'8月1日'!$G$7</f>
        <v>4901.666666666667</v>
      </c>
      <c r="K39" s="22">
        <f>'9月1日'!$G$7</f>
        <v>4908.666666666667</v>
      </c>
      <c r="L39" s="22">
        <f>'10月1日'!$G$7</f>
        <v>4896.333333333333</v>
      </c>
      <c r="M39" s="22">
        <f>'11月1日'!$G$7</f>
        <v>4896</v>
      </c>
      <c r="N39" s="23">
        <f>'12月1日'!$G$7</f>
        <v>4890</v>
      </c>
    </row>
    <row r="40" spans="1:14" ht="13.5" customHeight="1">
      <c r="A40" s="15" t="s">
        <v>19</v>
      </c>
      <c r="B40" s="16" t="s">
        <v>8</v>
      </c>
      <c r="C40" s="36">
        <f>'1月1日'!$B$8</f>
        <v>7140</v>
      </c>
      <c r="D40" s="36">
        <f>'2月1日'!$B$8</f>
        <v>7151</v>
      </c>
      <c r="E40" s="36">
        <f>'3月1日'!$B$8</f>
        <v>7158</v>
      </c>
      <c r="F40" s="36">
        <f>'4月1日'!$B$8</f>
        <v>7143</v>
      </c>
      <c r="G40" s="36">
        <f>'5月1日'!$B$8</f>
        <v>7192</v>
      </c>
      <c r="H40" s="36">
        <f>'6月1日'!$B$8</f>
        <v>7197</v>
      </c>
      <c r="I40" s="36">
        <f>'7月1日'!$B$8</f>
        <v>7211</v>
      </c>
      <c r="J40" s="36">
        <f>'8月1日'!$B$8</f>
        <v>7197</v>
      </c>
      <c r="K40" s="36">
        <f>'9月1日'!$B$8</f>
        <v>7217</v>
      </c>
      <c r="L40" s="36">
        <f>'10月1日'!$B$8</f>
        <v>7215</v>
      </c>
      <c r="M40" s="36">
        <f>'11月1日'!$B$8</f>
        <v>7231</v>
      </c>
      <c r="N40" s="37">
        <f>'12月1日'!$B$8</f>
        <v>7247</v>
      </c>
    </row>
    <row r="41" spans="1:14" ht="13.5" customHeight="1">
      <c r="A41" s="17"/>
      <c r="B41" s="4" t="s">
        <v>9</v>
      </c>
      <c r="C41" s="6">
        <f>'1月1日'!$C$8</f>
        <v>7214</v>
      </c>
      <c r="D41" s="6">
        <f>'2月1日'!$C$8</f>
        <v>7245</v>
      </c>
      <c r="E41" s="6">
        <f>'3月1日'!$C$8</f>
        <v>7258</v>
      </c>
      <c r="F41" s="6">
        <f>'4月1日'!$C$8</f>
        <v>7244</v>
      </c>
      <c r="G41" s="6">
        <f>'5月1日'!$C$8</f>
        <v>7281</v>
      </c>
      <c r="H41" s="6">
        <f>'6月1日'!$C$8</f>
        <v>7282</v>
      </c>
      <c r="I41" s="6">
        <f>'7月1日'!$C$8</f>
        <v>7286</v>
      </c>
      <c r="J41" s="6">
        <f>'8月1日'!$C$8</f>
        <v>7274</v>
      </c>
      <c r="K41" s="6">
        <f>'9月1日'!$C$8</f>
        <v>7291</v>
      </c>
      <c r="L41" s="6">
        <f>'10月1日'!$C$8</f>
        <v>7290</v>
      </c>
      <c r="M41" s="6">
        <f>'11月1日'!$C$8</f>
        <v>7299</v>
      </c>
      <c r="N41" s="18">
        <f>'12月1日'!$C$8</f>
        <v>7314</v>
      </c>
    </row>
    <row r="42" spans="1:14" ht="13.5" customHeight="1">
      <c r="A42" s="17"/>
      <c r="B42" s="4" t="s">
        <v>10</v>
      </c>
      <c r="C42" s="6">
        <f>'1月1日'!$D$8</f>
        <v>7890</v>
      </c>
      <c r="D42" s="6">
        <f>'2月1日'!$D$8</f>
        <v>7900</v>
      </c>
      <c r="E42" s="6">
        <f>'3月1日'!$D$8</f>
        <v>7922</v>
      </c>
      <c r="F42" s="6">
        <f>'4月1日'!$D$8</f>
        <v>7916</v>
      </c>
      <c r="G42" s="6">
        <f>'5月1日'!$D$8</f>
        <v>7948</v>
      </c>
      <c r="H42" s="6">
        <f>'6月1日'!$D$8</f>
        <v>7951</v>
      </c>
      <c r="I42" s="6">
        <f>'7月1日'!$D$8</f>
        <v>7954</v>
      </c>
      <c r="J42" s="6">
        <f>'8月1日'!$D$8</f>
        <v>7946</v>
      </c>
      <c r="K42" s="6">
        <f>'9月1日'!$D$8</f>
        <v>7975</v>
      </c>
      <c r="L42" s="6">
        <f>'10月1日'!$D$8</f>
        <v>7971</v>
      </c>
      <c r="M42" s="6">
        <f>'11月1日'!$D$8</f>
        <v>7991</v>
      </c>
      <c r="N42" s="18">
        <f>'12月1日'!$D$8</f>
        <v>7995</v>
      </c>
    </row>
    <row r="43" spans="1:14" ht="13.5" customHeight="1">
      <c r="A43" s="17"/>
      <c r="B43" s="4" t="s">
        <v>11</v>
      </c>
      <c r="C43" s="34">
        <f>'1月1日'!$E$8</f>
        <v>15104</v>
      </c>
      <c r="D43" s="34">
        <f>'2月1日'!$E$8</f>
        <v>15145</v>
      </c>
      <c r="E43" s="34">
        <f>'3月1日'!$E$8</f>
        <v>15180</v>
      </c>
      <c r="F43" s="34">
        <f>'4月1日'!$E$8</f>
        <v>15160</v>
      </c>
      <c r="G43" s="34">
        <f>'5月1日'!$E$8</f>
        <v>15229</v>
      </c>
      <c r="H43" s="34">
        <f>'6月1日'!$E$8</f>
        <v>15233</v>
      </c>
      <c r="I43" s="34">
        <f>'7月1日'!$E$8</f>
        <v>15240</v>
      </c>
      <c r="J43" s="34">
        <f>'8月1日'!$E$8</f>
        <v>15220</v>
      </c>
      <c r="K43" s="34">
        <f>'9月1日'!$E$8</f>
        <v>15266</v>
      </c>
      <c r="L43" s="34">
        <f>'10月1日'!$E$8</f>
        <v>15261</v>
      </c>
      <c r="M43" s="34">
        <f>'11月1日'!$E$8</f>
        <v>15290</v>
      </c>
      <c r="N43" s="35">
        <f>'12月1日'!$E$8</f>
        <v>15309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4160.881542699724</v>
      </c>
      <c r="D45" s="22">
        <f>'2月1日'!$G$8</f>
        <v>4172.176308539945</v>
      </c>
      <c r="E45" s="22">
        <f>'3月1日'!$G$8</f>
        <v>4181.818181818182</v>
      </c>
      <c r="F45" s="22">
        <f>'4月1日'!$G$8</f>
        <v>4176.308539944904</v>
      </c>
      <c r="G45" s="22">
        <f>'5月1日'!$G$8</f>
        <v>4195.316804407714</v>
      </c>
      <c r="H45" s="22">
        <f>'6月1日'!$G$8</f>
        <v>4196.418732782369</v>
      </c>
      <c r="I45" s="22">
        <f>'7月1日'!$G$8</f>
        <v>4198.347107438017</v>
      </c>
      <c r="J45" s="22">
        <f>'8月1日'!$G$8</f>
        <v>4192.8374655647385</v>
      </c>
      <c r="K45" s="22">
        <f>'9月1日'!$G$8</f>
        <v>4205.509641873278</v>
      </c>
      <c r="L45" s="22">
        <f>'10月1日'!$G$8</f>
        <v>4204.1322314049585</v>
      </c>
      <c r="M45" s="22">
        <f>'11月1日'!$G$8</f>
        <v>4212.121212121212</v>
      </c>
      <c r="N45" s="23">
        <f>'12月1日'!$G$8</f>
        <v>4217.355371900827</v>
      </c>
    </row>
    <row r="46" spans="1:14" ht="13.5" customHeight="1">
      <c r="A46" s="15" t="s">
        <v>16</v>
      </c>
      <c r="B46" s="16" t="s">
        <v>8</v>
      </c>
      <c r="C46" s="36">
        <f>'1月1日'!$B$9</f>
        <v>5849</v>
      </c>
      <c r="D46" s="36">
        <f>'2月1日'!$B$9</f>
        <v>5851</v>
      </c>
      <c r="E46" s="36">
        <f>'3月1日'!$B$9</f>
        <v>5836</v>
      </c>
      <c r="F46" s="36">
        <f>'4月1日'!$B$9</f>
        <v>5818</v>
      </c>
      <c r="G46" s="36">
        <f>'5月1日'!$B$9</f>
        <v>5831</v>
      </c>
      <c r="H46" s="36">
        <f>'6月1日'!$B$9</f>
        <v>5844</v>
      </c>
      <c r="I46" s="36">
        <f>'7月1日'!$B$9</f>
        <v>5846</v>
      </c>
      <c r="J46" s="36">
        <f>'8月1日'!$B$9</f>
        <v>5841</v>
      </c>
      <c r="K46" s="36">
        <f>'9月1日'!$B$9</f>
        <v>5841</v>
      </c>
      <c r="L46" s="36">
        <f>'10月1日'!$B$9</f>
        <v>5840</v>
      </c>
      <c r="M46" s="36">
        <f>'11月1日'!$B$9</f>
        <v>5842</v>
      </c>
      <c r="N46" s="37">
        <f>'12月1日'!$B$9</f>
        <v>5834</v>
      </c>
    </row>
    <row r="47" spans="1:14" ht="13.5" customHeight="1">
      <c r="A47" s="17"/>
      <c r="B47" s="4" t="s">
        <v>9</v>
      </c>
      <c r="C47" s="6">
        <f>'1月1日'!$C$9</f>
        <v>5521</v>
      </c>
      <c r="D47" s="6">
        <f>'2月1日'!$C$9</f>
        <v>5524</v>
      </c>
      <c r="E47" s="6">
        <f>'3月1日'!$C$9</f>
        <v>5516</v>
      </c>
      <c r="F47" s="6">
        <f>'4月1日'!$C$9</f>
        <v>5476</v>
      </c>
      <c r="G47" s="6">
        <f>'5月1日'!$C$9</f>
        <v>5485</v>
      </c>
      <c r="H47" s="6">
        <f>'6月1日'!$C$9</f>
        <v>5491</v>
      </c>
      <c r="I47" s="6">
        <f>'7月1日'!$C$9</f>
        <v>5490</v>
      </c>
      <c r="J47" s="6">
        <f>'8月1日'!$C$9</f>
        <v>5469</v>
      </c>
      <c r="K47" s="6">
        <f>'9月1日'!$C$9</f>
        <v>5472</v>
      </c>
      <c r="L47" s="6">
        <f>'10月1日'!$C$9</f>
        <v>5465</v>
      </c>
      <c r="M47" s="6">
        <f>'11月1日'!$C$9</f>
        <v>5459</v>
      </c>
      <c r="N47" s="18">
        <f>'12月1日'!$C$9</f>
        <v>5458</v>
      </c>
    </row>
    <row r="48" spans="1:14" ht="13.5" customHeight="1">
      <c r="A48" s="17"/>
      <c r="B48" s="4" t="s">
        <v>10</v>
      </c>
      <c r="C48" s="6">
        <f>'1月1日'!$D$9</f>
        <v>6357</v>
      </c>
      <c r="D48" s="6">
        <f>'2月1日'!$D$9</f>
        <v>6358</v>
      </c>
      <c r="E48" s="6">
        <f>'3月1日'!$D$9</f>
        <v>6334</v>
      </c>
      <c r="F48" s="6">
        <f>'4月1日'!$D$9</f>
        <v>6281</v>
      </c>
      <c r="G48" s="6">
        <f>'5月1日'!$D$9</f>
        <v>6291</v>
      </c>
      <c r="H48" s="6">
        <f>'6月1日'!$D$9</f>
        <v>6299</v>
      </c>
      <c r="I48" s="6">
        <f>'7月1日'!$D$9</f>
        <v>6283</v>
      </c>
      <c r="J48" s="6">
        <f>'8月1日'!$D$9</f>
        <v>6276</v>
      </c>
      <c r="K48" s="6">
        <f>'9月1日'!$D$9</f>
        <v>6271</v>
      </c>
      <c r="L48" s="6">
        <f>'10月1日'!$D$9</f>
        <v>6269</v>
      </c>
      <c r="M48" s="6">
        <f>'11月1日'!$D$9</f>
        <v>6273</v>
      </c>
      <c r="N48" s="18">
        <f>'12月1日'!$D$9</f>
        <v>6264</v>
      </c>
    </row>
    <row r="49" spans="1:14" ht="13.5" customHeight="1">
      <c r="A49" s="17"/>
      <c r="B49" s="4" t="s">
        <v>11</v>
      </c>
      <c r="C49" s="34">
        <f>'1月1日'!$E$9</f>
        <v>11878</v>
      </c>
      <c r="D49" s="34">
        <f>'2月1日'!$E$9</f>
        <v>11882</v>
      </c>
      <c r="E49" s="34">
        <f>'3月1日'!$E$9</f>
        <v>11850</v>
      </c>
      <c r="F49" s="34">
        <f>'4月1日'!$E$9</f>
        <v>11757</v>
      </c>
      <c r="G49" s="34">
        <f>'5月1日'!$E$9</f>
        <v>11776</v>
      </c>
      <c r="H49" s="34">
        <f>'6月1日'!$E$9</f>
        <v>11790</v>
      </c>
      <c r="I49" s="34">
        <f>'7月1日'!$E$9</f>
        <v>11773</v>
      </c>
      <c r="J49" s="34">
        <f>'8月1日'!$E$9</f>
        <v>11745</v>
      </c>
      <c r="K49" s="34">
        <f>'9月1日'!$E$9</f>
        <v>11743</v>
      </c>
      <c r="L49" s="34">
        <f>'10月1日'!$E$9</f>
        <v>11734</v>
      </c>
      <c r="M49" s="34">
        <f>'11月1日'!$E$9</f>
        <v>11732</v>
      </c>
      <c r="N49" s="35">
        <f>'12月1日'!$E$9</f>
        <v>11722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4848.163265306122</v>
      </c>
      <c r="D51" s="22">
        <f>'2月1日'!$G$9</f>
        <v>4849.7959183673465</v>
      </c>
      <c r="E51" s="22">
        <f>'3月1日'!$G$9</f>
        <v>4836.734693877551</v>
      </c>
      <c r="F51" s="22">
        <f>'4月1日'!$G$9</f>
        <v>4798.775510204081</v>
      </c>
      <c r="G51" s="22">
        <f>'5月1日'!$G$9</f>
        <v>4806.530612244897</v>
      </c>
      <c r="H51" s="22">
        <f>'6月1日'!$G$9</f>
        <v>4812.244897959184</v>
      </c>
      <c r="I51" s="22">
        <f>'7月1日'!$G$9</f>
        <v>4805.306122448979</v>
      </c>
      <c r="J51" s="22">
        <f>'8月1日'!$G$9</f>
        <v>4793.877551020408</v>
      </c>
      <c r="K51" s="22">
        <f>'9月1日'!$G$9</f>
        <v>4793.061224489796</v>
      </c>
      <c r="L51" s="22">
        <f>'10月1日'!$G$9</f>
        <v>4789.3877551020405</v>
      </c>
      <c r="M51" s="22">
        <f>'11月1日'!$G$9</f>
        <v>4788.571428571428</v>
      </c>
      <c r="N51" s="23">
        <f>'12月1日'!$G$9</f>
        <v>4784.489795918367</v>
      </c>
    </row>
    <row r="52" spans="1:14" ht="13.5" customHeight="1">
      <c r="A52" s="15" t="s">
        <v>21</v>
      </c>
      <c r="B52" s="16" t="s">
        <v>8</v>
      </c>
      <c r="C52" s="36">
        <f>'1月1日'!$B$10</f>
        <v>7650</v>
      </c>
      <c r="D52" s="36">
        <f>'2月1日'!$B$10</f>
        <v>7665</v>
      </c>
      <c r="E52" s="36">
        <f>'3月1日'!$B$10</f>
        <v>7660</v>
      </c>
      <c r="F52" s="36">
        <f>'4月1日'!$B$10</f>
        <v>7664</v>
      </c>
      <c r="G52" s="36">
        <f>'5月1日'!$B$10</f>
        <v>7678</v>
      </c>
      <c r="H52" s="36">
        <f>'6月1日'!$B$10</f>
        <v>7690</v>
      </c>
      <c r="I52" s="36">
        <f>'7月1日'!$B$10</f>
        <v>7695</v>
      </c>
      <c r="J52" s="36">
        <f>'8月1日'!$B$10</f>
        <v>7700</v>
      </c>
      <c r="K52" s="36">
        <f>'9月1日'!$B$10</f>
        <v>7706</v>
      </c>
      <c r="L52" s="36">
        <f>'10月1日'!$B$10</f>
        <v>7702</v>
      </c>
      <c r="M52" s="36">
        <f>'11月1日'!$B$10</f>
        <v>7717</v>
      </c>
      <c r="N52" s="37">
        <f>'12月1日'!$B$10</f>
        <v>7739</v>
      </c>
    </row>
    <row r="53" spans="1:14" ht="13.5" customHeight="1">
      <c r="A53" s="17"/>
      <c r="B53" s="4" t="s">
        <v>9</v>
      </c>
      <c r="C53" s="6">
        <f>'1月1日'!$C$10</f>
        <v>8227</v>
      </c>
      <c r="D53" s="6">
        <f>'2月1日'!$C$10</f>
        <v>8222</v>
      </c>
      <c r="E53" s="6">
        <f>'3月1日'!$C$10</f>
        <v>8218</v>
      </c>
      <c r="F53" s="6">
        <f>'4月1日'!$C$10</f>
        <v>8203</v>
      </c>
      <c r="G53" s="6">
        <f>'5月1日'!$C$10</f>
        <v>8212</v>
      </c>
      <c r="H53" s="6">
        <f>'6月1日'!$C$10</f>
        <v>8225</v>
      </c>
      <c r="I53" s="6">
        <f>'7月1日'!$C$10</f>
        <v>8238</v>
      </c>
      <c r="J53" s="6">
        <f>'8月1日'!$C$10</f>
        <v>8247</v>
      </c>
      <c r="K53" s="6">
        <f>'9月1日'!$C$10</f>
        <v>8244</v>
      </c>
      <c r="L53" s="6">
        <f>'10月1日'!$C$10</f>
        <v>8244</v>
      </c>
      <c r="M53" s="6">
        <f>'11月1日'!$C$10</f>
        <v>8262</v>
      </c>
      <c r="N53" s="18">
        <f>'12月1日'!$C$10</f>
        <v>8276</v>
      </c>
    </row>
    <row r="54" spans="1:14" ht="13.5" customHeight="1">
      <c r="A54" s="17"/>
      <c r="B54" s="4" t="s">
        <v>10</v>
      </c>
      <c r="C54" s="6">
        <f>'1月1日'!$D$10</f>
        <v>9274</v>
      </c>
      <c r="D54" s="6">
        <f>'2月1日'!$D$10</f>
        <v>9264</v>
      </c>
      <c r="E54" s="6">
        <f>'3月1日'!$D$10</f>
        <v>9257</v>
      </c>
      <c r="F54" s="6">
        <f>'4月1日'!$D$10</f>
        <v>9236</v>
      </c>
      <c r="G54" s="6">
        <f>'5月1日'!$D$10</f>
        <v>9225</v>
      </c>
      <c r="H54" s="6">
        <f>'6月1日'!$D$10</f>
        <v>9234</v>
      </c>
      <c r="I54" s="6">
        <f>'7月1日'!$D$10</f>
        <v>9229</v>
      </c>
      <c r="J54" s="6">
        <f>'8月1日'!$D$10</f>
        <v>9232</v>
      </c>
      <c r="K54" s="6">
        <f>'9月1日'!$D$10</f>
        <v>9237</v>
      </c>
      <c r="L54" s="6">
        <f>'10月1日'!$D$10</f>
        <v>9245</v>
      </c>
      <c r="M54" s="6">
        <f>'11月1日'!$D$10</f>
        <v>9253</v>
      </c>
      <c r="N54" s="18">
        <f>'12月1日'!$D$10</f>
        <v>9269</v>
      </c>
    </row>
    <row r="55" spans="1:14" ht="13.5" customHeight="1">
      <c r="A55" s="17"/>
      <c r="B55" s="4" t="s">
        <v>11</v>
      </c>
      <c r="C55" s="34">
        <f>'1月1日'!$E$10</f>
        <v>17501</v>
      </c>
      <c r="D55" s="34">
        <f>'2月1日'!$E$10</f>
        <v>17486</v>
      </c>
      <c r="E55" s="34">
        <f>'3月1日'!$E$10</f>
        <v>17475</v>
      </c>
      <c r="F55" s="34">
        <f>'4月1日'!$E$10</f>
        <v>17439</v>
      </c>
      <c r="G55" s="34">
        <f>'5月1日'!$E$10</f>
        <v>17437</v>
      </c>
      <c r="H55" s="34">
        <f>'6月1日'!$E$10</f>
        <v>17459</v>
      </c>
      <c r="I55" s="34">
        <f>'7月1日'!$E$10</f>
        <v>17467</v>
      </c>
      <c r="J55" s="34">
        <f>'8月1日'!$E$10</f>
        <v>17479</v>
      </c>
      <c r="K55" s="34">
        <f>'9月1日'!$E$10</f>
        <v>17481</v>
      </c>
      <c r="L55" s="34">
        <f>'10月1日'!$E$10</f>
        <v>17489</v>
      </c>
      <c r="M55" s="34">
        <f>'11月1日'!$E$10</f>
        <v>17515</v>
      </c>
      <c r="N55" s="35">
        <f>'12月1日'!$E$10</f>
        <v>17545</v>
      </c>
    </row>
    <row r="56" spans="1:14" ht="13.5" customHeight="1">
      <c r="A56" s="17"/>
      <c r="B56" s="4" t="s">
        <v>12</v>
      </c>
      <c r="C56" s="1">
        <f>'1月1日'!$F$10</f>
        <v>6.54</v>
      </c>
      <c r="D56" s="1">
        <f>'2月1日'!$F$10</f>
        <v>6.54</v>
      </c>
      <c r="E56" s="1">
        <f>'3月1日'!$F$10</f>
        <v>6.54</v>
      </c>
      <c r="F56" s="1">
        <f>'4月1日'!$F$10</f>
        <v>6.54</v>
      </c>
      <c r="G56" s="1">
        <f>'5月1日'!$F$10</f>
        <v>6.54</v>
      </c>
      <c r="H56" s="1">
        <f>'6月1日'!$F$10</f>
        <v>6.54</v>
      </c>
      <c r="I56" s="1">
        <f>'7月1日'!$F$10</f>
        <v>6.54</v>
      </c>
      <c r="J56" s="1">
        <f>'8月1日'!$F$10</f>
        <v>6.54</v>
      </c>
      <c r="K56" s="1">
        <f>'9月1日'!$F$10</f>
        <v>6.54</v>
      </c>
      <c r="L56" s="1">
        <f>'10月1日'!$F$10</f>
        <v>6.54</v>
      </c>
      <c r="M56" s="1">
        <f>'11月1日'!$F$10</f>
        <v>6.54</v>
      </c>
      <c r="N56" s="19">
        <f>'12月1日'!$F$10</f>
        <v>6.54</v>
      </c>
    </row>
    <row r="57" spans="1:14" ht="13.5" customHeight="1" thickBot="1">
      <c r="A57" s="20"/>
      <c r="B57" s="21" t="s">
        <v>13</v>
      </c>
      <c r="C57" s="22">
        <f>'1月1日'!$G$10</f>
        <v>2675.993883792049</v>
      </c>
      <c r="D57" s="22">
        <f>'2月1日'!$G$10</f>
        <v>2673.7003058103974</v>
      </c>
      <c r="E57" s="22">
        <f>'3月1日'!$G$10</f>
        <v>2672.0183486238534</v>
      </c>
      <c r="F57" s="22">
        <f>'4月1日'!$G$10</f>
        <v>2666.5137614678897</v>
      </c>
      <c r="G57" s="22">
        <f>'5月1日'!$G$10</f>
        <v>2666.2079510703365</v>
      </c>
      <c r="H57" s="22">
        <f>'6月1日'!$G$10</f>
        <v>2669.571865443425</v>
      </c>
      <c r="I57" s="22">
        <f>'7月1日'!$G$10</f>
        <v>2670.795107033639</v>
      </c>
      <c r="J57" s="22">
        <f>'8月1日'!$G$10</f>
        <v>2672.62996941896</v>
      </c>
      <c r="K57" s="22">
        <f>'9月1日'!$G$10</f>
        <v>2672.935779816514</v>
      </c>
      <c r="L57" s="22">
        <f>'10月1日'!$G$10</f>
        <v>2674.159021406728</v>
      </c>
      <c r="M57" s="22">
        <f>'11月1日'!$G$10</f>
        <v>2678.1345565749234</v>
      </c>
      <c r="N57" s="23">
        <f>'12月1日'!$G$10</f>
        <v>2682.7217125382263</v>
      </c>
    </row>
    <row r="58" spans="1:14" ht="13.5" customHeight="1">
      <c r="A58" s="15" t="s">
        <v>22</v>
      </c>
      <c r="B58" s="16" t="s">
        <v>8</v>
      </c>
      <c r="C58" s="36">
        <f>'1月1日'!$B$11</f>
        <v>7125</v>
      </c>
      <c r="D58" s="36">
        <f>'2月1日'!$B$11</f>
        <v>7118</v>
      </c>
      <c r="E58" s="36">
        <f>'3月1日'!$B$11</f>
        <v>7146</v>
      </c>
      <c r="F58" s="36">
        <f>'4月1日'!$B$11</f>
        <v>7151</v>
      </c>
      <c r="G58" s="36">
        <f>'5月1日'!$B$11</f>
        <v>7145</v>
      </c>
      <c r="H58" s="36">
        <f>'6月1日'!$B$11</f>
        <v>7148</v>
      </c>
      <c r="I58" s="36">
        <f>'7月1日'!$B$11</f>
        <v>7134</v>
      </c>
      <c r="J58" s="36">
        <f>'8月1日'!$B$11</f>
        <v>7103</v>
      </c>
      <c r="K58" s="36">
        <f>'9月1日'!$B$11</f>
        <v>7107</v>
      </c>
      <c r="L58" s="36">
        <f>'10月1日'!$B$11</f>
        <v>7107</v>
      </c>
      <c r="M58" s="36">
        <f>'11月1日'!$B$11</f>
        <v>7103</v>
      </c>
      <c r="N58" s="37">
        <f>'12月1日'!$B$11</f>
        <v>7110</v>
      </c>
    </row>
    <row r="59" spans="1:14" ht="13.5" customHeight="1">
      <c r="A59" s="17"/>
      <c r="B59" s="4" t="s">
        <v>9</v>
      </c>
      <c r="C59" s="6">
        <f>'1月1日'!$C$11</f>
        <v>7493</v>
      </c>
      <c r="D59" s="6">
        <f>'2月1日'!$C$11</f>
        <v>7477</v>
      </c>
      <c r="E59" s="6">
        <f>'3月1日'!$C$11</f>
        <v>7473</v>
      </c>
      <c r="F59" s="6">
        <f>'4月1日'!$C$11</f>
        <v>7434</v>
      </c>
      <c r="G59" s="6">
        <f>'5月1日'!$C$11</f>
        <v>7409</v>
      </c>
      <c r="H59" s="6">
        <f>'6月1日'!$C$11</f>
        <v>7403</v>
      </c>
      <c r="I59" s="6">
        <f>'7月1日'!$C$11</f>
        <v>7393</v>
      </c>
      <c r="J59" s="6">
        <f>'8月1日'!$C$11</f>
        <v>7383</v>
      </c>
      <c r="K59" s="6">
        <f>'9月1日'!$C$11</f>
        <v>7380</v>
      </c>
      <c r="L59" s="6">
        <f>'10月1日'!$C$11</f>
        <v>7386</v>
      </c>
      <c r="M59" s="6">
        <f>'11月1日'!$C$11</f>
        <v>7392</v>
      </c>
      <c r="N59" s="18">
        <f>'12月1日'!$C$11</f>
        <v>7397</v>
      </c>
    </row>
    <row r="60" spans="1:14" ht="13.5" customHeight="1">
      <c r="A60" s="17"/>
      <c r="B60" s="4" t="s">
        <v>10</v>
      </c>
      <c r="C60" s="6">
        <f>'1月1日'!$D$11</f>
        <v>8077</v>
      </c>
      <c r="D60" s="6">
        <f>'2月1日'!$D$11</f>
        <v>8080</v>
      </c>
      <c r="E60" s="6">
        <f>'3月1日'!$D$11</f>
        <v>8091</v>
      </c>
      <c r="F60" s="6">
        <f>'4月1日'!$D$11</f>
        <v>8086</v>
      </c>
      <c r="G60" s="6">
        <f>'5月1日'!$D$11</f>
        <v>8069</v>
      </c>
      <c r="H60" s="6">
        <f>'6月1日'!$D$11</f>
        <v>8068</v>
      </c>
      <c r="I60" s="6">
        <f>'7月1日'!$D$11</f>
        <v>8060</v>
      </c>
      <c r="J60" s="6">
        <f>'8月1日'!$D$11</f>
        <v>8025</v>
      </c>
      <c r="K60" s="6">
        <f>'9月1日'!$D$11</f>
        <v>8019</v>
      </c>
      <c r="L60" s="6">
        <f>'10月1日'!$D$11</f>
        <v>8010</v>
      </c>
      <c r="M60" s="6">
        <f>'11月1日'!$D$11</f>
        <v>8001</v>
      </c>
      <c r="N60" s="18">
        <f>'12月1日'!$D$11</f>
        <v>8000</v>
      </c>
    </row>
    <row r="61" spans="1:14" ht="13.5" customHeight="1">
      <c r="A61" s="17"/>
      <c r="B61" s="4" t="s">
        <v>11</v>
      </c>
      <c r="C61" s="34">
        <f>'1月1日'!$E$11</f>
        <v>15570</v>
      </c>
      <c r="D61" s="34">
        <f>'2月1日'!$E$11</f>
        <v>15557</v>
      </c>
      <c r="E61" s="34">
        <f>'3月1日'!$E$11</f>
        <v>15564</v>
      </c>
      <c r="F61" s="34">
        <f>'4月1日'!$E$11</f>
        <v>15520</v>
      </c>
      <c r="G61" s="34">
        <f>'5月1日'!$E$11</f>
        <v>15478</v>
      </c>
      <c r="H61" s="34">
        <f>'6月1日'!$E$11</f>
        <v>15471</v>
      </c>
      <c r="I61" s="34">
        <f>'7月1日'!$E$11</f>
        <v>15453</v>
      </c>
      <c r="J61" s="34">
        <f>'8月1日'!$E$11</f>
        <v>15408</v>
      </c>
      <c r="K61" s="34">
        <f>'9月1日'!$E$11</f>
        <v>15399</v>
      </c>
      <c r="L61" s="34">
        <f>'10月1日'!$E$11</f>
        <v>15396</v>
      </c>
      <c r="M61" s="34">
        <f>'11月1日'!$E$11</f>
        <v>15393</v>
      </c>
      <c r="N61" s="35">
        <f>'12月1日'!$E$11</f>
        <v>15397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3414.4736842105267</v>
      </c>
      <c r="D63" s="22">
        <f>'2月1日'!$G$11</f>
        <v>3411.6228070175443</v>
      </c>
      <c r="E63" s="22">
        <f>'3月1日'!$G$11</f>
        <v>3413.1578947368425</v>
      </c>
      <c r="F63" s="22">
        <f>'4月1日'!$G$11</f>
        <v>3403.508771929825</v>
      </c>
      <c r="G63" s="22">
        <f>'5月1日'!$G$11</f>
        <v>3394.2982456140353</v>
      </c>
      <c r="H63" s="22">
        <f>'6月1日'!$G$11</f>
        <v>3392.763157894737</v>
      </c>
      <c r="I63" s="22">
        <f>'7月1日'!$G$11</f>
        <v>3388.8157894736846</v>
      </c>
      <c r="J63" s="22">
        <f>'8月1日'!$G$11</f>
        <v>3378.947368421053</v>
      </c>
      <c r="K63" s="22">
        <f>'9月1日'!$G$11</f>
        <v>3376.9736842105267</v>
      </c>
      <c r="L63" s="22">
        <f>'10月1日'!$G$11</f>
        <v>3376.3157894736846</v>
      </c>
      <c r="M63" s="22">
        <f>'11月1日'!$G$11</f>
        <v>3375.6578947368425</v>
      </c>
      <c r="N63" s="23">
        <f>'12月1日'!$G$11</f>
        <v>3376.5350877192986</v>
      </c>
    </row>
    <row r="64" spans="1:14" ht="13.5" customHeight="1">
      <c r="A64" s="15" t="s">
        <v>2</v>
      </c>
      <c r="B64" s="16" t="s">
        <v>8</v>
      </c>
      <c r="C64" s="36">
        <f>'1月1日'!$B$12</f>
        <v>11068</v>
      </c>
      <c r="D64" s="36">
        <f>'2月1日'!$B$12</f>
        <v>11072</v>
      </c>
      <c r="E64" s="36">
        <f>'3月1日'!$B$12</f>
        <v>11092</v>
      </c>
      <c r="F64" s="36">
        <f>'4月1日'!$B$12</f>
        <v>11084</v>
      </c>
      <c r="G64" s="36">
        <f>'5月1日'!$B$12</f>
        <v>11127</v>
      </c>
      <c r="H64" s="36">
        <f>'6月1日'!$B$12</f>
        <v>11116</v>
      </c>
      <c r="I64" s="36">
        <f>'7月1日'!$B$12</f>
        <v>11118</v>
      </c>
      <c r="J64" s="36">
        <f>'8月1日'!$B$12</f>
        <v>11130</v>
      </c>
      <c r="K64" s="36">
        <f>'9月1日'!$B$12</f>
        <v>11137</v>
      </c>
      <c r="L64" s="36">
        <f>'10月1日'!$B$12</f>
        <v>11153</v>
      </c>
      <c r="M64" s="36">
        <f>'11月1日'!$B$12</f>
        <v>11161</v>
      </c>
      <c r="N64" s="37">
        <f>'12月1日'!$B$12</f>
        <v>11181</v>
      </c>
    </row>
    <row r="65" spans="1:14" ht="13.5" customHeight="1">
      <c r="A65" s="17"/>
      <c r="B65" s="4" t="s">
        <v>9</v>
      </c>
      <c r="C65" s="6">
        <f>'1月1日'!$C$12</f>
        <v>11179</v>
      </c>
      <c r="D65" s="6">
        <f>'2月1日'!$C$12</f>
        <v>11186</v>
      </c>
      <c r="E65" s="6">
        <f>'3月1日'!$C$12</f>
        <v>11188</v>
      </c>
      <c r="F65" s="6">
        <f>'4月1日'!$C$12</f>
        <v>11174</v>
      </c>
      <c r="G65" s="6">
        <f>'5月1日'!$C$12</f>
        <v>11191</v>
      </c>
      <c r="H65" s="6">
        <f>'6月1日'!$C$12</f>
        <v>11179</v>
      </c>
      <c r="I65" s="6">
        <f>'7月1日'!$C$12</f>
        <v>11188</v>
      </c>
      <c r="J65" s="6">
        <f>'8月1日'!$C$12</f>
        <v>11189</v>
      </c>
      <c r="K65" s="6">
        <f>'9月1日'!$C$12</f>
        <v>11203</v>
      </c>
      <c r="L65" s="6">
        <f>'10月1日'!$C$12</f>
        <v>11211</v>
      </c>
      <c r="M65" s="6">
        <f>'11月1日'!$C$12</f>
        <v>11211</v>
      </c>
      <c r="N65" s="18">
        <f>'12月1日'!$C$12</f>
        <v>11216</v>
      </c>
    </row>
    <row r="66" spans="1:14" ht="13.5" customHeight="1">
      <c r="A66" s="17"/>
      <c r="B66" s="4" t="s">
        <v>10</v>
      </c>
      <c r="C66" s="6">
        <f>'1月1日'!$D$12</f>
        <v>12584</v>
      </c>
      <c r="D66" s="6">
        <f>'2月1日'!$D$12</f>
        <v>12588</v>
      </c>
      <c r="E66" s="6">
        <f>'3月1日'!$D$12</f>
        <v>12599</v>
      </c>
      <c r="F66" s="6">
        <f>'4月1日'!$D$12</f>
        <v>12561</v>
      </c>
      <c r="G66" s="6">
        <f>'5月1日'!$D$12</f>
        <v>12582</v>
      </c>
      <c r="H66" s="6">
        <f>'6月1日'!$D$12</f>
        <v>12569</v>
      </c>
      <c r="I66" s="6">
        <f>'7月1日'!$D$12</f>
        <v>12584</v>
      </c>
      <c r="J66" s="6">
        <f>'8月1日'!$D$12</f>
        <v>12599</v>
      </c>
      <c r="K66" s="6">
        <f>'9月1日'!$D$12</f>
        <v>12607</v>
      </c>
      <c r="L66" s="6">
        <f>'10月1日'!$D$12</f>
        <v>12623</v>
      </c>
      <c r="M66" s="6">
        <f>'11月1日'!$D$12</f>
        <v>12607</v>
      </c>
      <c r="N66" s="18">
        <f>'12月1日'!$D$12</f>
        <v>12624</v>
      </c>
    </row>
    <row r="67" spans="1:14" ht="13.5" customHeight="1">
      <c r="A67" s="17"/>
      <c r="B67" s="4" t="s">
        <v>11</v>
      </c>
      <c r="C67" s="34">
        <f>'1月1日'!$E$12</f>
        <v>23763</v>
      </c>
      <c r="D67" s="34">
        <f>'2月1日'!$E$12</f>
        <v>23774</v>
      </c>
      <c r="E67" s="34">
        <f>'3月1日'!$E$12</f>
        <v>23787</v>
      </c>
      <c r="F67" s="34">
        <f>'4月1日'!$E$12</f>
        <v>23735</v>
      </c>
      <c r="G67" s="34">
        <f>'5月1日'!$E$12</f>
        <v>23773</v>
      </c>
      <c r="H67" s="34">
        <f>'6月1日'!$E$12</f>
        <v>23748</v>
      </c>
      <c r="I67" s="34">
        <f>'7月1日'!$E$12</f>
        <v>23772</v>
      </c>
      <c r="J67" s="34">
        <f>'8月1日'!$E$12</f>
        <v>23788</v>
      </c>
      <c r="K67" s="34">
        <f>'9月1日'!$E$12</f>
        <v>23810</v>
      </c>
      <c r="L67" s="34">
        <f>'10月1日'!$E$12</f>
        <v>23834</v>
      </c>
      <c r="M67" s="34">
        <f>'11月1日'!$E$12</f>
        <v>23818</v>
      </c>
      <c r="N67" s="35">
        <f>'12月1日'!$E$12</f>
        <v>23840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2530.670926517572</v>
      </c>
      <c r="D69" s="22">
        <f>'2月1日'!$G$12</f>
        <v>2531.842385516507</v>
      </c>
      <c r="E69" s="22">
        <f>'3月1日'!$G$12</f>
        <v>2533.2268370607026</v>
      </c>
      <c r="F69" s="22">
        <f>'4月1日'!$G$12</f>
        <v>2527.689030883919</v>
      </c>
      <c r="G69" s="22">
        <f>'5月1日'!$G$12</f>
        <v>2531.7358892438765</v>
      </c>
      <c r="H69" s="22">
        <f>'6月1日'!$G$12</f>
        <v>2529.073482428115</v>
      </c>
      <c r="I69" s="22">
        <f>'7月1日'!$G$12</f>
        <v>2531.629392971246</v>
      </c>
      <c r="J69" s="22">
        <f>'8月1日'!$G$12</f>
        <v>2533.333333333333</v>
      </c>
      <c r="K69" s="22">
        <f>'9月1日'!$G$12</f>
        <v>2535.6762513312033</v>
      </c>
      <c r="L69" s="22">
        <f>'10月1日'!$G$12</f>
        <v>2538.2321618743345</v>
      </c>
      <c r="M69" s="22">
        <f>'11月1日'!$G$12</f>
        <v>2536.528221512247</v>
      </c>
      <c r="N69" s="23">
        <f>'12月1日'!$G$12</f>
        <v>2538.871139510117</v>
      </c>
    </row>
    <row r="70" spans="1:14" ht="13.5" customHeight="1">
      <c r="A70" s="15" t="s">
        <v>18</v>
      </c>
      <c r="B70" s="16" t="s">
        <v>8</v>
      </c>
      <c r="C70" s="36">
        <f>'1月1日'!$B$13</f>
        <v>8726</v>
      </c>
      <c r="D70" s="36">
        <f>'2月1日'!$B$13</f>
        <v>8728</v>
      </c>
      <c r="E70" s="36">
        <f>'3月1日'!$B$13</f>
        <v>8715</v>
      </c>
      <c r="F70" s="36">
        <f>'4月1日'!$B$13</f>
        <v>8742</v>
      </c>
      <c r="G70" s="36">
        <f>'5月1日'!$B$13</f>
        <v>8767</v>
      </c>
      <c r="H70" s="36">
        <f>'6月1日'!$B$13</f>
        <v>8758</v>
      </c>
      <c r="I70" s="36">
        <f>'7月1日'!$B$13</f>
        <v>8790</v>
      </c>
      <c r="J70" s="36">
        <f>'8月1日'!$B$13</f>
        <v>8802</v>
      </c>
      <c r="K70" s="36">
        <f>'9月1日'!$B$13</f>
        <v>8796</v>
      </c>
      <c r="L70" s="36">
        <f>'10月1日'!$B$13</f>
        <v>8801</v>
      </c>
      <c r="M70" s="36">
        <f>'11月1日'!$B$13</f>
        <v>8811</v>
      </c>
      <c r="N70" s="37">
        <f>'12月1日'!$B$13</f>
        <v>8809</v>
      </c>
    </row>
    <row r="71" spans="1:14" ht="13.5" customHeight="1">
      <c r="A71" s="17"/>
      <c r="B71" s="4" t="s">
        <v>9</v>
      </c>
      <c r="C71" s="6">
        <f>'1月1日'!$C$13</f>
        <v>9486</v>
      </c>
      <c r="D71" s="6">
        <f>'2月1日'!$C$13</f>
        <v>9481</v>
      </c>
      <c r="E71" s="6">
        <f>'3月1日'!$C$13</f>
        <v>9459</v>
      </c>
      <c r="F71" s="6">
        <f>'4月1日'!$C$13</f>
        <v>9442</v>
      </c>
      <c r="G71" s="6">
        <f>'5月1日'!$C$13</f>
        <v>9446</v>
      </c>
      <c r="H71" s="6">
        <f>'6月1日'!$C$13</f>
        <v>9439</v>
      </c>
      <c r="I71" s="6">
        <f>'7月1日'!$C$13</f>
        <v>9453</v>
      </c>
      <c r="J71" s="6">
        <f>'8月1日'!$C$13</f>
        <v>9459</v>
      </c>
      <c r="K71" s="6">
        <f>'9月1日'!$C$13</f>
        <v>9452</v>
      </c>
      <c r="L71" s="6">
        <f>'10月1日'!$C$13</f>
        <v>9466</v>
      </c>
      <c r="M71" s="6">
        <f>'11月1日'!$C$13</f>
        <v>9471</v>
      </c>
      <c r="N71" s="18">
        <f>'12月1日'!$C$13</f>
        <v>9466</v>
      </c>
    </row>
    <row r="72" spans="1:14" ht="13.5" customHeight="1">
      <c r="A72" s="17"/>
      <c r="B72" s="4" t="s">
        <v>10</v>
      </c>
      <c r="C72" s="6">
        <f>'1月1日'!$D$13</f>
        <v>10416</v>
      </c>
      <c r="D72" s="6">
        <f>'2月1日'!$D$13</f>
        <v>10409</v>
      </c>
      <c r="E72" s="6">
        <f>'3月1日'!$D$13</f>
        <v>10392</v>
      </c>
      <c r="F72" s="6">
        <f>'4月1日'!$D$13</f>
        <v>10394</v>
      </c>
      <c r="G72" s="6">
        <f>'5月1日'!$D$13</f>
        <v>10418</v>
      </c>
      <c r="H72" s="6">
        <f>'6月1日'!$D$13</f>
        <v>10412</v>
      </c>
      <c r="I72" s="6">
        <f>'7月1日'!$D$13</f>
        <v>10441</v>
      </c>
      <c r="J72" s="6">
        <f>'8月1日'!$D$13</f>
        <v>10478</v>
      </c>
      <c r="K72" s="6">
        <f>'9月1日'!$D$13</f>
        <v>10464</v>
      </c>
      <c r="L72" s="6">
        <f>'10月1日'!$D$13</f>
        <v>10469</v>
      </c>
      <c r="M72" s="6">
        <f>'11月1日'!$D$13</f>
        <v>10463</v>
      </c>
      <c r="N72" s="18">
        <f>'12月1日'!$D$13</f>
        <v>10470</v>
      </c>
    </row>
    <row r="73" spans="1:14" ht="13.5" customHeight="1">
      <c r="A73" s="17"/>
      <c r="B73" s="4" t="s">
        <v>11</v>
      </c>
      <c r="C73" s="34">
        <f>'1月1日'!$E$13</f>
        <v>19902</v>
      </c>
      <c r="D73" s="34">
        <f>'2月1日'!$E$13</f>
        <v>19890</v>
      </c>
      <c r="E73" s="34">
        <f>'3月1日'!$E$13</f>
        <v>19851</v>
      </c>
      <c r="F73" s="34">
        <f>'4月1日'!$E$13</f>
        <v>19836</v>
      </c>
      <c r="G73" s="34">
        <f>'5月1日'!$E$13</f>
        <v>19864</v>
      </c>
      <c r="H73" s="34">
        <f>'6月1日'!$E$13</f>
        <v>19851</v>
      </c>
      <c r="I73" s="34">
        <f>'7月1日'!$E$13</f>
        <v>19894</v>
      </c>
      <c r="J73" s="34">
        <f>'8月1日'!$E$13</f>
        <v>19937</v>
      </c>
      <c r="K73" s="34">
        <f>'9月1日'!$E$13</f>
        <v>19916</v>
      </c>
      <c r="L73" s="34">
        <f>'10月1日'!$E$13</f>
        <v>19935</v>
      </c>
      <c r="M73" s="34">
        <f>'11月1日'!$E$13</f>
        <v>19934</v>
      </c>
      <c r="N73" s="35">
        <f>'12月1日'!$E$13</f>
        <v>19936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3665.1933701657463</v>
      </c>
      <c r="D75" s="22">
        <f>'2月1日'!$G$13</f>
        <v>3662.983425414365</v>
      </c>
      <c r="E75" s="22">
        <f>'3月1日'!$G$13</f>
        <v>3655.801104972376</v>
      </c>
      <c r="F75" s="22">
        <f>'4月1日'!$G$13</f>
        <v>3653.038674033149</v>
      </c>
      <c r="G75" s="22">
        <f>'5月1日'!$G$13</f>
        <v>3658.195211786372</v>
      </c>
      <c r="H75" s="22">
        <f>'6月1日'!$G$13</f>
        <v>3655.801104972376</v>
      </c>
      <c r="I75" s="22">
        <f>'7月1日'!$G$13</f>
        <v>3663.720073664825</v>
      </c>
      <c r="J75" s="22">
        <f>'8月1日'!$G$13</f>
        <v>3671.639042357275</v>
      </c>
      <c r="K75" s="22">
        <f>'9月1日'!$G$13</f>
        <v>3667.7716390423575</v>
      </c>
      <c r="L75" s="22">
        <f>'10月1日'!$G$13</f>
        <v>3671.2707182320446</v>
      </c>
      <c r="M75" s="22">
        <f>'11月1日'!$G$13</f>
        <v>3671.0865561694295</v>
      </c>
      <c r="N75" s="23">
        <f>'12月1日'!$G$13</f>
        <v>3671.4548802946597</v>
      </c>
    </row>
    <row r="76" spans="1:14" ht="13.5" customHeight="1">
      <c r="A76" s="15" t="s">
        <v>23</v>
      </c>
      <c r="B76" s="16" t="s">
        <v>8</v>
      </c>
      <c r="C76" s="36">
        <f>'1月1日'!$B$14</f>
        <v>12292</v>
      </c>
      <c r="D76" s="36">
        <f>'2月1日'!$B$14</f>
        <v>12304</v>
      </c>
      <c r="E76" s="36">
        <f>'3月1日'!$B$14</f>
        <v>12305</v>
      </c>
      <c r="F76" s="36">
        <f>'4月1日'!$B$14</f>
        <v>12329</v>
      </c>
      <c r="G76" s="36">
        <f>'5月1日'!$B$14</f>
        <v>12361</v>
      </c>
      <c r="H76" s="36">
        <f>'6月1日'!$B$14</f>
        <v>12359</v>
      </c>
      <c r="I76" s="36">
        <f>'7月1日'!$B$14</f>
        <v>12363</v>
      </c>
      <c r="J76" s="36">
        <f>'8月1日'!$B$14</f>
        <v>12390</v>
      </c>
      <c r="K76" s="36">
        <f>'9月1日'!$B$14</f>
        <v>12388</v>
      </c>
      <c r="L76" s="36">
        <f>'10月1日'!$B$14</f>
        <v>12398</v>
      </c>
      <c r="M76" s="36">
        <f>'11月1日'!$B$14</f>
        <v>12405</v>
      </c>
      <c r="N76" s="37">
        <f>'12月1日'!$B$14</f>
        <v>12400</v>
      </c>
    </row>
    <row r="77" spans="1:14" ht="13.5" customHeight="1">
      <c r="A77" s="17"/>
      <c r="B77" s="4" t="s">
        <v>9</v>
      </c>
      <c r="C77" s="6">
        <f>'1月1日'!$C$14</f>
        <v>13006</v>
      </c>
      <c r="D77" s="6">
        <f>'2月1日'!$C$14</f>
        <v>13008</v>
      </c>
      <c r="E77" s="6">
        <f>'3月1日'!$C$14</f>
        <v>12999</v>
      </c>
      <c r="F77" s="6">
        <f>'4月1日'!$C$14</f>
        <v>12946</v>
      </c>
      <c r="G77" s="6">
        <f>'5月1日'!$C$14</f>
        <v>12962</v>
      </c>
      <c r="H77" s="6">
        <f>'6月1日'!$C$14</f>
        <v>12958</v>
      </c>
      <c r="I77" s="6">
        <f>'7月1日'!$C$14</f>
        <v>12955</v>
      </c>
      <c r="J77" s="6">
        <f>'8月1日'!$C$14</f>
        <v>12977</v>
      </c>
      <c r="K77" s="6">
        <f>'9月1日'!$C$14</f>
        <v>12986</v>
      </c>
      <c r="L77" s="6">
        <f>'10月1日'!$C$14</f>
        <v>12984</v>
      </c>
      <c r="M77" s="6">
        <f>'11月1日'!$C$14</f>
        <v>12964</v>
      </c>
      <c r="N77" s="18">
        <f>'12月1日'!$C$14</f>
        <v>12964</v>
      </c>
    </row>
    <row r="78" spans="1:14" ht="13.5" customHeight="1">
      <c r="A78" s="17"/>
      <c r="B78" s="4" t="s">
        <v>10</v>
      </c>
      <c r="C78" s="6">
        <f>'1月1日'!$D$14</f>
        <v>14620</v>
      </c>
      <c r="D78" s="6">
        <f>'2月1日'!$D$14</f>
        <v>14641</v>
      </c>
      <c r="E78" s="6">
        <f>'3月1日'!$D$14</f>
        <v>14641</v>
      </c>
      <c r="F78" s="6">
        <f>'4月1日'!$D$14</f>
        <v>14630</v>
      </c>
      <c r="G78" s="6">
        <f>'5月1日'!$D$14</f>
        <v>14625</v>
      </c>
      <c r="H78" s="6">
        <f>'6月1日'!$D$14</f>
        <v>14612</v>
      </c>
      <c r="I78" s="6">
        <f>'7月1日'!$D$14</f>
        <v>14620</v>
      </c>
      <c r="J78" s="6">
        <f>'8月1日'!$D$14</f>
        <v>14635</v>
      </c>
      <c r="K78" s="6">
        <f>'9月1日'!$D$14</f>
        <v>14646</v>
      </c>
      <c r="L78" s="6">
        <f>'10月1日'!$D$14</f>
        <v>14652</v>
      </c>
      <c r="M78" s="6">
        <f>'11月1日'!$D$14</f>
        <v>14649</v>
      </c>
      <c r="N78" s="18">
        <f>'12月1日'!$D$14</f>
        <v>14644</v>
      </c>
    </row>
    <row r="79" spans="1:14" ht="13.5" customHeight="1">
      <c r="A79" s="17"/>
      <c r="B79" s="4" t="s">
        <v>11</v>
      </c>
      <c r="C79" s="34">
        <f>'1月1日'!$E$14</f>
        <v>27626</v>
      </c>
      <c r="D79" s="34">
        <f>'2月1日'!$E$14</f>
        <v>27649</v>
      </c>
      <c r="E79" s="34">
        <f>'3月1日'!$E$14</f>
        <v>27640</v>
      </c>
      <c r="F79" s="34">
        <f>'4月1日'!$E$14</f>
        <v>27576</v>
      </c>
      <c r="G79" s="34">
        <f>'5月1日'!$E$14</f>
        <v>27587</v>
      </c>
      <c r="H79" s="34">
        <f>'6月1日'!$E$14</f>
        <v>27570</v>
      </c>
      <c r="I79" s="34">
        <f>'7月1日'!$E$14</f>
        <v>27575</v>
      </c>
      <c r="J79" s="34">
        <f>'8月1日'!$E$14</f>
        <v>27612</v>
      </c>
      <c r="K79" s="34">
        <f>'9月1日'!$E$14</f>
        <v>27632</v>
      </c>
      <c r="L79" s="34">
        <f>'10月1日'!$E$14</f>
        <v>27636</v>
      </c>
      <c r="M79" s="34">
        <f>'11月1日'!$E$14</f>
        <v>27613</v>
      </c>
      <c r="N79" s="35">
        <f>'12月1日'!$E$14</f>
        <v>27608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2396.0104076322637</v>
      </c>
      <c r="D81" s="22">
        <f>'2月1日'!$G$14</f>
        <v>2398.005203816132</v>
      </c>
      <c r="E81" s="22">
        <f>'3月1日'!$G$14</f>
        <v>2397.2246313963574</v>
      </c>
      <c r="F81" s="22">
        <f>'4月1日'!$G$14</f>
        <v>2391.673894189072</v>
      </c>
      <c r="G81" s="22">
        <f>'5月1日'!$G$14</f>
        <v>2392.627927146574</v>
      </c>
      <c r="H81" s="22">
        <f>'6月1日'!$G$14</f>
        <v>2391.153512575889</v>
      </c>
      <c r="I81" s="22">
        <f>'7月1日'!$G$14</f>
        <v>2391.5871639202082</v>
      </c>
      <c r="J81" s="22">
        <f>'8月1日'!$G$14</f>
        <v>2394.79618386817</v>
      </c>
      <c r="K81" s="22">
        <f>'9月1日'!$G$14</f>
        <v>2396.5307892454466</v>
      </c>
      <c r="L81" s="22">
        <f>'10月1日'!$G$14</f>
        <v>2396.877710320902</v>
      </c>
      <c r="M81" s="22">
        <f>'11月1日'!$G$14</f>
        <v>2394.882914137034</v>
      </c>
      <c r="N81" s="23">
        <f>'12月1日'!$G$14</f>
        <v>2394.4492627927148</v>
      </c>
    </row>
    <row r="82" spans="1:14" ht="13.5" customHeight="1">
      <c r="A82" s="15" t="s">
        <v>27</v>
      </c>
      <c r="B82" s="16" t="s">
        <v>8</v>
      </c>
      <c r="C82" s="36">
        <f>'1月1日'!$B$15</f>
        <v>7016</v>
      </c>
      <c r="D82" s="36">
        <f>'2月1日'!$B$15</f>
        <v>7022</v>
      </c>
      <c r="E82" s="36">
        <f>'3月1日'!$B$15</f>
        <v>7014</v>
      </c>
      <c r="F82" s="36">
        <f>'4月1日'!$B$15</f>
        <v>7025</v>
      </c>
      <c r="G82" s="36">
        <f>'5月1日'!$B$15</f>
        <v>7079</v>
      </c>
      <c r="H82" s="36">
        <f>'6月1日'!$B$15</f>
        <v>7080</v>
      </c>
      <c r="I82" s="36">
        <f>'7月1日'!$B$15</f>
        <v>7091</v>
      </c>
      <c r="J82" s="36">
        <f>'8月1日'!$B$15</f>
        <v>7087</v>
      </c>
      <c r="K82" s="36">
        <f>'9月1日'!$B$15</f>
        <v>7093</v>
      </c>
      <c r="L82" s="36">
        <f>'10月1日'!$B$15</f>
        <v>7068</v>
      </c>
      <c r="M82" s="36">
        <f>'11月1日'!$B$15</f>
        <v>7092</v>
      </c>
      <c r="N82" s="37">
        <f>'12月1日'!$B$15</f>
        <v>7106</v>
      </c>
    </row>
    <row r="83" spans="1:14" ht="13.5" customHeight="1">
      <c r="A83" s="17"/>
      <c r="B83" s="4" t="s">
        <v>9</v>
      </c>
      <c r="C83" s="6">
        <f>'1月1日'!$C$15</f>
        <v>8232</v>
      </c>
      <c r="D83" s="6">
        <f>'2月1日'!$C$15</f>
        <v>8232</v>
      </c>
      <c r="E83" s="6">
        <f>'3月1日'!$C$15</f>
        <v>8213</v>
      </c>
      <c r="F83" s="6">
        <f>'4月1日'!$C$15</f>
        <v>8221</v>
      </c>
      <c r="G83" s="6">
        <f>'5月1日'!$C$15</f>
        <v>8263</v>
      </c>
      <c r="H83" s="6">
        <f>'6月1日'!$C$15</f>
        <v>8264</v>
      </c>
      <c r="I83" s="6">
        <f>'7月1日'!$C$15</f>
        <v>8261</v>
      </c>
      <c r="J83" s="6">
        <f>'8月1日'!$C$15</f>
        <v>8261</v>
      </c>
      <c r="K83" s="6">
        <f>'9月1日'!$C$15</f>
        <v>8270</v>
      </c>
      <c r="L83" s="6">
        <f>'10月1日'!$C$15</f>
        <v>8236</v>
      </c>
      <c r="M83" s="6">
        <f>'11月1日'!$C$15</f>
        <v>8257</v>
      </c>
      <c r="N83" s="18">
        <f>'12月1日'!$C$15</f>
        <v>8263</v>
      </c>
    </row>
    <row r="84" spans="1:14" ht="13.5" customHeight="1">
      <c r="A84" s="17"/>
      <c r="B84" s="4" t="s">
        <v>10</v>
      </c>
      <c r="C84" s="6">
        <f>'1月1日'!$D$15</f>
        <v>8931</v>
      </c>
      <c r="D84" s="6">
        <f>'2月1日'!$D$15</f>
        <v>8931</v>
      </c>
      <c r="E84" s="6">
        <f>'3月1日'!$D$15</f>
        <v>8920</v>
      </c>
      <c r="F84" s="6">
        <f>'4月1日'!$D$15</f>
        <v>8917</v>
      </c>
      <c r="G84" s="6">
        <f>'5月1日'!$D$15</f>
        <v>8945</v>
      </c>
      <c r="H84" s="6">
        <f>'6月1日'!$D$15</f>
        <v>8941</v>
      </c>
      <c r="I84" s="6">
        <f>'7月1日'!$D$15</f>
        <v>8943</v>
      </c>
      <c r="J84" s="6">
        <f>'8月1日'!$D$15</f>
        <v>8947</v>
      </c>
      <c r="K84" s="6">
        <f>'9月1日'!$D$15</f>
        <v>8951</v>
      </c>
      <c r="L84" s="6">
        <f>'10月1日'!$D$15</f>
        <v>8942</v>
      </c>
      <c r="M84" s="6">
        <f>'11月1日'!$D$15</f>
        <v>8952</v>
      </c>
      <c r="N84" s="18">
        <f>'12月1日'!$D$15</f>
        <v>8964</v>
      </c>
    </row>
    <row r="85" spans="1:14" ht="13.5" customHeight="1">
      <c r="A85" s="17"/>
      <c r="B85" s="4" t="s">
        <v>11</v>
      </c>
      <c r="C85" s="34">
        <f>'1月1日'!$E$15</f>
        <v>17163</v>
      </c>
      <c r="D85" s="34">
        <f>'2月1日'!$E$15</f>
        <v>17163</v>
      </c>
      <c r="E85" s="34">
        <f>'3月1日'!$E$15</f>
        <v>17133</v>
      </c>
      <c r="F85" s="34">
        <f>'4月1日'!$E$15</f>
        <v>17138</v>
      </c>
      <c r="G85" s="34">
        <f>'5月1日'!$E$15</f>
        <v>17208</v>
      </c>
      <c r="H85" s="34">
        <f>'6月1日'!$E$15</f>
        <v>17205</v>
      </c>
      <c r="I85" s="34">
        <f>'7月1日'!$E$15</f>
        <v>17204</v>
      </c>
      <c r="J85" s="34">
        <f>'8月1日'!$E$15</f>
        <v>17208</v>
      </c>
      <c r="K85" s="34">
        <f>'9月1日'!$E$15</f>
        <v>17221</v>
      </c>
      <c r="L85" s="34">
        <f>'10月1日'!$E$15</f>
        <v>17178</v>
      </c>
      <c r="M85" s="34">
        <f>'11月1日'!$E$15</f>
        <v>17209</v>
      </c>
      <c r="N85" s="35">
        <f>'12月1日'!$E$15</f>
        <v>17227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1165.173116089613</v>
      </c>
      <c r="D87" s="22">
        <f>'2月1日'!$G$15</f>
        <v>1165.173116089613</v>
      </c>
      <c r="E87" s="22">
        <f>'3月1日'!$G$15</f>
        <v>1163.1364562118126</v>
      </c>
      <c r="F87" s="22">
        <f>'4月1日'!$G$15</f>
        <v>1163.4758995247794</v>
      </c>
      <c r="G87" s="22">
        <f>'5月1日'!$G$15</f>
        <v>1168.2281059063137</v>
      </c>
      <c r="H87" s="22">
        <f>'6月1日'!$G$15</f>
        <v>1168.0244399185335</v>
      </c>
      <c r="I87" s="22">
        <f>'7月1日'!$G$15</f>
        <v>1167.9565512559402</v>
      </c>
      <c r="J87" s="22">
        <f>'8月1日'!$G$15</f>
        <v>1168.2281059063137</v>
      </c>
      <c r="K87" s="22">
        <f>'9月1日'!$G$15</f>
        <v>1169.110658520027</v>
      </c>
      <c r="L87" s="22">
        <f>'10月1日'!$G$15</f>
        <v>1166.1914460285132</v>
      </c>
      <c r="M87" s="22">
        <f>'11月1日'!$G$15</f>
        <v>1168.295994568907</v>
      </c>
      <c r="N87" s="23">
        <f>'12月1日'!$G$15</f>
        <v>1169.5179904955871</v>
      </c>
    </row>
    <row r="88" spans="1:14" ht="13.5" customHeight="1">
      <c r="A88" s="15" t="s">
        <v>3</v>
      </c>
      <c r="B88" s="16" t="s">
        <v>8</v>
      </c>
      <c r="C88" s="36">
        <f>'1月1日'!$B$16</f>
        <v>2634</v>
      </c>
      <c r="D88" s="36">
        <f>'2月1日'!$B$16</f>
        <v>2634</v>
      </c>
      <c r="E88" s="36">
        <f>'3月1日'!$B$16</f>
        <v>2623</v>
      </c>
      <c r="F88" s="36">
        <f>'4月1日'!$B$16</f>
        <v>2628</v>
      </c>
      <c r="G88" s="36">
        <f>'5月1日'!$B$16</f>
        <v>2625</v>
      </c>
      <c r="H88" s="36">
        <f>'6月1日'!$B$16</f>
        <v>2631</v>
      </c>
      <c r="I88" s="36">
        <f>'7月1日'!$B$16</f>
        <v>2632</v>
      </c>
      <c r="J88" s="36">
        <f>'8月1日'!$B$16</f>
        <v>2638</v>
      </c>
      <c r="K88" s="36">
        <f>'9月1日'!$B$16</f>
        <v>2647</v>
      </c>
      <c r="L88" s="36">
        <f>'10月1日'!$B$16</f>
        <v>2645</v>
      </c>
      <c r="M88" s="36">
        <f>'11月1日'!$B$16</f>
        <v>2649</v>
      </c>
      <c r="N88" s="37">
        <f>'12月1日'!$B$16</f>
        <v>2654</v>
      </c>
    </row>
    <row r="89" spans="1:14" ht="13.5" customHeight="1">
      <c r="A89" s="17"/>
      <c r="B89" s="4" t="s">
        <v>9</v>
      </c>
      <c r="C89" s="6">
        <f>'1月1日'!$C$16</f>
        <v>3278</v>
      </c>
      <c r="D89" s="6">
        <f>'2月1日'!$C$16</f>
        <v>3266</v>
      </c>
      <c r="E89" s="6">
        <f>'3月1日'!$C$16</f>
        <v>3262</v>
      </c>
      <c r="F89" s="6">
        <f>'4月1日'!$C$16</f>
        <v>3251</v>
      </c>
      <c r="G89" s="6">
        <f>'5月1日'!$C$16</f>
        <v>3244</v>
      </c>
      <c r="H89" s="6">
        <f>'6月1日'!$C$16</f>
        <v>3240</v>
      </c>
      <c r="I89" s="6">
        <f>'7月1日'!$C$16</f>
        <v>3249</v>
      </c>
      <c r="J89" s="6">
        <f>'8月1日'!$C$16</f>
        <v>3248</v>
      </c>
      <c r="K89" s="6">
        <f>'9月1日'!$C$16</f>
        <v>3241</v>
      </c>
      <c r="L89" s="6">
        <f>'10月1日'!$C$16</f>
        <v>3244</v>
      </c>
      <c r="M89" s="6">
        <f>'11月1日'!$C$16</f>
        <v>3245</v>
      </c>
      <c r="N89" s="18">
        <f>'12月1日'!$C$16</f>
        <v>3252</v>
      </c>
    </row>
    <row r="90" spans="1:14" ht="13.5" customHeight="1">
      <c r="A90" s="17"/>
      <c r="B90" s="4" t="s">
        <v>10</v>
      </c>
      <c r="C90" s="6">
        <f>'1月1日'!$D$16</f>
        <v>3539</v>
      </c>
      <c r="D90" s="6">
        <f>'2月1日'!$D$16</f>
        <v>3529</v>
      </c>
      <c r="E90" s="6">
        <f>'3月1日'!$D$16</f>
        <v>3514</v>
      </c>
      <c r="F90" s="6">
        <f>'4月1日'!$D$16</f>
        <v>3502</v>
      </c>
      <c r="G90" s="6">
        <f>'5月1日'!$D$16</f>
        <v>3496</v>
      </c>
      <c r="H90" s="6">
        <f>'6月1日'!$D$16</f>
        <v>3498</v>
      </c>
      <c r="I90" s="6">
        <f>'7月1日'!$D$16</f>
        <v>3498</v>
      </c>
      <c r="J90" s="6">
        <f>'8月1日'!$D$16</f>
        <v>3503</v>
      </c>
      <c r="K90" s="6">
        <f>'9月1日'!$D$16</f>
        <v>3508</v>
      </c>
      <c r="L90" s="6">
        <f>'10月1日'!$D$16</f>
        <v>3496</v>
      </c>
      <c r="M90" s="6">
        <f>'11月1日'!$D$16</f>
        <v>3499</v>
      </c>
      <c r="N90" s="18">
        <f>'12月1日'!$D$16</f>
        <v>3502</v>
      </c>
    </row>
    <row r="91" spans="1:14" ht="13.5" customHeight="1">
      <c r="A91" s="17"/>
      <c r="B91" s="4" t="s">
        <v>11</v>
      </c>
      <c r="C91" s="34">
        <f>'1月1日'!$E$16</f>
        <v>6817</v>
      </c>
      <c r="D91" s="34">
        <f>'2月1日'!$E$16</f>
        <v>6795</v>
      </c>
      <c r="E91" s="34">
        <f>'3月1日'!$E$16</f>
        <v>6776</v>
      </c>
      <c r="F91" s="34">
        <f>'4月1日'!$E$16</f>
        <v>6753</v>
      </c>
      <c r="G91" s="34">
        <f>'5月1日'!$E$16</f>
        <v>6740</v>
      </c>
      <c r="H91" s="34">
        <f>'6月1日'!$E$16</f>
        <v>6738</v>
      </c>
      <c r="I91" s="34">
        <f>'7月1日'!$E$16</f>
        <v>6747</v>
      </c>
      <c r="J91" s="34">
        <f>'8月1日'!$E$16</f>
        <v>6751</v>
      </c>
      <c r="K91" s="34">
        <f>'9月1日'!$E$16</f>
        <v>6749</v>
      </c>
      <c r="L91" s="34">
        <f>'10月1日'!$E$16</f>
        <v>6740</v>
      </c>
      <c r="M91" s="34">
        <f>'11月1日'!$E$16</f>
        <v>6744</v>
      </c>
      <c r="N91" s="35">
        <f>'12月1日'!$E$16</f>
        <v>6754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176.1498708010336</v>
      </c>
      <c r="D93" s="22">
        <f>'2月1日'!$G$16</f>
        <v>175.5813953488372</v>
      </c>
      <c r="E93" s="22">
        <f>'3月1日'!$G$16</f>
        <v>175.09043927648577</v>
      </c>
      <c r="F93" s="22">
        <f>'4月1日'!$G$16</f>
        <v>174.49612403100775</v>
      </c>
      <c r="G93" s="22">
        <f>'5月1日'!$G$16</f>
        <v>174.16020671834625</v>
      </c>
      <c r="H93" s="22">
        <f>'6月1日'!$G$16</f>
        <v>174.10852713178292</v>
      </c>
      <c r="I93" s="22">
        <f>'7月1日'!$G$16</f>
        <v>174.3410852713178</v>
      </c>
      <c r="J93" s="22">
        <f>'8月1日'!$G$16</f>
        <v>174.44444444444443</v>
      </c>
      <c r="K93" s="22">
        <f>'9月1日'!$G$16</f>
        <v>174.39276485788113</v>
      </c>
      <c r="L93" s="22">
        <f>'10月1日'!$G$16</f>
        <v>174.16020671834625</v>
      </c>
      <c r="M93" s="22">
        <f>'11月1日'!$G$16</f>
        <v>174.26356589147287</v>
      </c>
      <c r="N93" s="23">
        <f>'12月1日'!$G$16</f>
        <v>174.5219638242894</v>
      </c>
    </row>
    <row r="94" spans="1:14" ht="13.5" customHeight="1">
      <c r="A94" s="15" t="s">
        <v>4</v>
      </c>
      <c r="B94" s="16" t="s">
        <v>8</v>
      </c>
      <c r="C94" s="36">
        <f>'1月1日'!$B$17</f>
        <v>3887</v>
      </c>
      <c r="D94" s="36">
        <f>'2月1日'!$B$17</f>
        <v>3885</v>
      </c>
      <c r="E94" s="36">
        <f>'3月1日'!$B$17</f>
        <v>3886</v>
      </c>
      <c r="F94" s="36">
        <f>'4月1日'!$B$17</f>
        <v>3886</v>
      </c>
      <c r="G94" s="36">
        <f>'5月1日'!$B$17</f>
        <v>3892</v>
      </c>
      <c r="H94" s="36">
        <f>'6月1日'!$B$17</f>
        <v>3885</v>
      </c>
      <c r="I94" s="36">
        <f>'7月1日'!$B$17</f>
        <v>3885</v>
      </c>
      <c r="J94" s="36">
        <f>'8月1日'!$B$17</f>
        <v>3880</v>
      </c>
      <c r="K94" s="36">
        <f>'9月1日'!$B$17</f>
        <v>3878</v>
      </c>
      <c r="L94" s="36">
        <f>'10月1日'!$B$17</f>
        <v>3879</v>
      </c>
      <c r="M94" s="36">
        <f>'11月1日'!$B$17</f>
        <v>3885</v>
      </c>
      <c r="N94" s="37">
        <f>'12月1日'!$B$17</f>
        <v>3887</v>
      </c>
    </row>
    <row r="95" spans="1:14" ht="13.5" customHeight="1">
      <c r="A95" s="17"/>
      <c r="B95" s="4" t="s">
        <v>9</v>
      </c>
      <c r="C95" s="6">
        <f>'1月1日'!$C$17</f>
        <v>4420</v>
      </c>
      <c r="D95" s="6">
        <f>'2月1日'!$C$17</f>
        <v>4422</v>
      </c>
      <c r="E95" s="6">
        <f>'3月1日'!$C$17</f>
        <v>4423</v>
      </c>
      <c r="F95" s="6">
        <f>'4月1日'!$C$17</f>
        <v>4408</v>
      </c>
      <c r="G95" s="6">
        <f>'5月1日'!$C$17</f>
        <v>4414</v>
      </c>
      <c r="H95" s="6">
        <f>'6月1日'!$C$17</f>
        <v>4402</v>
      </c>
      <c r="I95" s="6">
        <f>'7月1日'!$C$17</f>
        <v>4391</v>
      </c>
      <c r="J95" s="6">
        <f>'8月1日'!$C$17</f>
        <v>4379</v>
      </c>
      <c r="K95" s="6">
        <f>'9月1日'!$C$17</f>
        <v>4369</v>
      </c>
      <c r="L95" s="6">
        <f>'10月1日'!$C$17</f>
        <v>4358</v>
      </c>
      <c r="M95" s="6">
        <f>'11月1日'!$C$17</f>
        <v>4358</v>
      </c>
      <c r="N95" s="18">
        <f>'12月1日'!$C$17</f>
        <v>4359</v>
      </c>
    </row>
    <row r="96" spans="1:14" ht="13.5" customHeight="1">
      <c r="A96" s="17"/>
      <c r="B96" s="4" t="s">
        <v>10</v>
      </c>
      <c r="C96" s="6">
        <f>'1月1日'!$D$17</f>
        <v>4835</v>
      </c>
      <c r="D96" s="6">
        <f>'2月1日'!$D$17</f>
        <v>4827</v>
      </c>
      <c r="E96" s="6">
        <f>'3月1日'!$D$17</f>
        <v>4821</v>
      </c>
      <c r="F96" s="6">
        <f>'4月1日'!$D$17</f>
        <v>4794</v>
      </c>
      <c r="G96" s="6">
        <f>'5月1日'!$D$17</f>
        <v>4802</v>
      </c>
      <c r="H96" s="6">
        <f>'6月1日'!$D$17</f>
        <v>4799</v>
      </c>
      <c r="I96" s="6">
        <f>'7月1日'!$D$17</f>
        <v>4792</v>
      </c>
      <c r="J96" s="6">
        <f>'8月1日'!$D$17</f>
        <v>4791</v>
      </c>
      <c r="K96" s="6">
        <f>'9月1日'!$D$17</f>
        <v>4783</v>
      </c>
      <c r="L96" s="6">
        <f>'10月1日'!$D$17</f>
        <v>4769</v>
      </c>
      <c r="M96" s="6">
        <f>'11月1日'!$D$17</f>
        <v>4773</v>
      </c>
      <c r="N96" s="18">
        <f>'12月1日'!$D$17</f>
        <v>4765</v>
      </c>
    </row>
    <row r="97" spans="1:14" ht="13.5" customHeight="1">
      <c r="A97" s="17"/>
      <c r="B97" s="4" t="s">
        <v>11</v>
      </c>
      <c r="C97" s="34">
        <f>'1月1日'!$E$17</f>
        <v>9255</v>
      </c>
      <c r="D97" s="34">
        <f>'2月1日'!$E$17</f>
        <v>9249</v>
      </c>
      <c r="E97" s="34">
        <f>'3月1日'!$E$17</f>
        <v>9244</v>
      </c>
      <c r="F97" s="34">
        <f>'4月1日'!$E$17</f>
        <v>9202</v>
      </c>
      <c r="G97" s="34">
        <f>'5月1日'!$E$17</f>
        <v>9216</v>
      </c>
      <c r="H97" s="34">
        <f>'6月1日'!$E$17</f>
        <v>9201</v>
      </c>
      <c r="I97" s="34">
        <f>'7月1日'!$E$17</f>
        <v>9183</v>
      </c>
      <c r="J97" s="34">
        <f>'8月1日'!$E$17</f>
        <v>9170</v>
      </c>
      <c r="K97" s="34">
        <f>'9月1日'!$E$17</f>
        <v>9152</v>
      </c>
      <c r="L97" s="34">
        <f>'10月1日'!$E$17</f>
        <v>9127</v>
      </c>
      <c r="M97" s="34">
        <f>'11月1日'!$E$17</f>
        <v>9131</v>
      </c>
      <c r="N97" s="35">
        <f>'12月1日'!$E$17</f>
        <v>9124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454.1216879293425</v>
      </c>
      <c r="D99" s="22">
        <f>'2月1日'!$G$17</f>
        <v>453.8272816486752</v>
      </c>
      <c r="E99" s="22">
        <f>'3月1日'!$G$17</f>
        <v>453.58194308145244</v>
      </c>
      <c r="F99" s="22">
        <f>'4月1日'!$G$17</f>
        <v>451.52109911678116</v>
      </c>
      <c r="G99" s="22">
        <f>'5月1日'!$G$17</f>
        <v>452.20804710500494</v>
      </c>
      <c r="H99" s="22">
        <f>'6月1日'!$G$17</f>
        <v>451.47203140333664</v>
      </c>
      <c r="I99" s="22">
        <f>'7月1日'!$G$17</f>
        <v>450.5888125613347</v>
      </c>
      <c r="J99" s="22">
        <f>'8月1日'!$G$17</f>
        <v>449.9509322865555</v>
      </c>
      <c r="K99" s="22">
        <f>'9月1日'!$G$17</f>
        <v>449.06771344455353</v>
      </c>
      <c r="L99" s="22">
        <f>'10月1日'!$G$17</f>
        <v>447.8410206084397</v>
      </c>
      <c r="M99" s="22">
        <f>'11月1日'!$G$17</f>
        <v>448.03729146221787</v>
      </c>
      <c r="N99" s="23">
        <f>'12月1日'!$G$17</f>
        <v>447.69381746810603</v>
      </c>
    </row>
    <row r="100" spans="1:14" ht="13.5" customHeight="1">
      <c r="A100" s="15" t="s">
        <v>28</v>
      </c>
      <c r="B100" s="16" t="s">
        <v>8</v>
      </c>
      <c r="C100" s="36">
        <f>'1月1日'!$B$18</f>
        <v>679</v>
      </c>
      <c r="D100" s="36">
        <f>'2月1日'!$B$18</f>
        <v>679</v>
      </c>
      <c r="E100" s="36">
        <f>'3月1日'!$B$18</f>
        <v>679</v>
      </c>
      <c r="F100" s="36">
        <f>'4月1日'!$B$18</f>
        <v>674</v>
      </c>
      <c r="G100" s="36">
        <f>'5月1日'!$B$18</f>
        <v>686</v>
      </c>
      <c r="H100" s="36">
        <f>'6月1日'!$B$18</f>
        <v>685</v>
      </c>
      <c r="I100" s="36">
        <f>'7月1日'!$B$18</f>
        <v>684</v>
      </c>
      <c r="J100" s="36">
        <f>'8月1日'!$B$18</f>
        <v>680</v>
      </c>
      <c r="K100" s="36">
        <f>'9月1日'!$B$18</f>
        <v>685</v>
      </c>
      <c r="L100" s="36">
        <f>'10月1日'!$B$18</f>
        <v>688</v>
      </c>
      <c r="M100" s="36">
        <f>'11月1日'!$B$18</f>
        <v>691</v>
      </c>
      <c r="N100" s="37">
        <f>'12月1日'!$B$18</f>
        <v>691</v>
      </c>
    </row>
    <row r="101" spans="1:14" ht="13.5" customHeight="1">
      <c r="A101" s="17"/>
      <c r="B101" s="4" t="s">
        <v>9</v>
      </c>
      <c r="C101" s="6">
        <f>'1月1日'!$C$18</f>
        <v>822</v>
      </c>
      <c r="D101" s="6">
        <f>'2月1日'!$C$18</f>
        <v>819</v>
      </c>
      <c r="E101" s="6">
        <f>'3月1日'!$C$18</f>
        <v>817</v>
      </c>
      <c r="F101" s="6">
        <f>'4月1日'!$C$18</f>
        <v>812</v>
      </c>
      <c r="G101" s="6">
        <f>'5月1日'!$C$18</f>
        <v>818</v>
      </c>
      <c r="H101" s="6">
        <f>'6月1日'!$C$18</f>
        <v>819</v>
      </c>
      <c r="I101" s="6">
        <f>'7月1日'!$C$18</f>
        <v>816</v>
      </c>
      <c r="J101" s="6">
        <f>'8月1日'!$C$18</f>
        <v>815</v>
      </c>
      <c r="K101" s="6">
        <f>'9月1日'!$C$18</f>
        <v>818</v>
      </c>
      <c r="L101" s="6">
        <f>'10月1日'!$C$18</f>
        <v>817</v>
      </c>
      <c r="M101" s="6">
        <f>'11月1日'!$C$18</f>
        <v>815</v>
      </c>
      <c r="N101" s="18">
        <f>'12月1日'!$C$18</f>
        <v>815</v>
      </c>
    </row>
    <row r="102" spans="1:14" ht="13.5" customHeight="1">
      <c r="A102" s="17"/>
      <c r="B102" s="4" t="s">
        <v>10</v>
      </c>
      <c r="C102" s="6">
        <f>'1月1日'!$D$18</f>
        <v>757</v>
      </c>
      <c r="D102" s="6">
        <f>'2月1日'!$D$18</f>
        <v>757</v>
      </c>
      <c r="E102" s="6">
        <f>'3月1日'!$D$18</f>
        <v>757</v>
      </c>
      <c r="F102" s="6">
        <f>'4月1日'!$D$18</f>
        <v>754</v>
      </c>
      <c r="G102" s="6">
        <f>'5月1日'!$D$18</f>
        <v>748</v>
      </c>
      <c r="H102" s="6">
        <f>'6月1日'!$D$18</f>
        <v>751</v>
      </c>
      <c r="I102" s="6">
        <f>'7月1日'!$D$18</f>
        <v>748</v>
      </c>
      <c r="J102" s="6">
        <f>'8月1日'!$D$18</f>
        <v>744</v>
      </c>
      <c r="K102" s="6">
        <f>'9月1日'!$D$18</f>
        <v>744</v>
      </c>
      <c r="L102" s="6">
        <f>'10月1日'!$D$18</f>
        <v>745</v>
      </c>
      <c r="M102" s="6">
        <f>'11月1日'!$D$18</f>
        <v>749</v>
      </c>
      <c r="N102" s="18">
        <f>'12月1日'!$D$18</f>
        <v>744</v>
      </c>
    </row>
    <row r="103" spans="1:14" ht="13.5" customHeight="1">
      <c r="A103" s="17"/>
      <c r="B103" s="4" t="s">
        <v>11</v>
      </c>
      <c r="C103" s="34">
        <f>'1月1日'!$E$18</f>
        <v>1579</v>
      </c>
      <c r="D103" s="34">
        <f>'2月1日'!$E$18</f>
        <v>1576</v>
      </c>
      <c r="E103" s="34">
        <f>'3月1日'!$E$18</f>
        <v>1574</v>
      </c>
      <c r="F103" s="34">
        <f>'4月1日'!$E$18</f>
        <v>1566</v>
      </c>
      <c r="G103" s="34">
        <f>'5月1日'!$E$18</f>
        <v>1566</v>
      </c>
      <c r="H103" s="34">
        <f>'6月1日'!$E$18</f>
        <v>1570</v>
      </c>
      <c r="I103" s="34">
        <f>'7月1日'!$E$18</f>
        <v>1564</v>
      </c>
      <c r="J103" s="34">
        <f>'8月1日'!$E$18</f>
        <v>1559</v>
      </c>
      <c r="K103" s="34">
        <f>'9月1日'!$E$18</f>
        <v>1562</v>
      </c>
      <c r="L103" s="34">
        <f>'10月1日'!$E$18</f>
        <v>1562</v>
      </c>
      <c r="M103" s="34">
        <f>'11月1日'!$E$18</f>
        <v>1564</v>
      </c>
      <c r="N103" s="35">
        <f>'12月1日'!$E$18</f>
        <v>1559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133.02443133951138</v>
      </c>
      <c r="D105" s="22">
        <f>'2月1日'!$G$18</f>
        <v>132.77169334456613</v>
      </c>
      <c r="E105" s="22">
        <f>'3月1日'!$G$18</f>
        <v>132.603201347936</v>
      </c>
      <c r="F105" s="22">
        <f>'4月1日'!$G$18</f>
        <v>131.92923336141533</v>
      </c>
      <c r="G105" s="22">
        <f>'5月1日'!$G$18</f>
        <v>131.92923336141533</v>
      </c>
      <c r="H105" s="22">
        <f>'6月1日'!$G$18</f>
        <v>132.26621735467566</v>
      </c>
      <c r="I105" s="22">
        <f>'7月1日'!$G$18</f>
        <v>131.7607413647852</v>
      </c>
      <c r="J105" s="22">
        <f>'8月1日'!$G$18</f>
        <v>131.33951137320977</v>
      </c>
      <c r="K105" s="22">
        <f>'9月1日'!$G$18</f>
        <v>131.59224936815502</v>
      </c>
      <c r="L105" s="22">
        <f>'10月1日'!$G$18</f>
        <v>131.59224936815502</v>
      </c>
      <c r="M105" s="22">
        <f>'11月1日'!$G$18</f>
        <v>131.7607413647852</v>
      </c>
      <c r="N105" s="23">
        <f>'12月1日'!$G$18</f>
        <v>131.33951137320977</v>
      </c>
    </row>
    <row r="106" spans="1:14" ht="13.5" customHeight="1">
      <c r="A106" s="15" t="s">
        <v>24</v>
      </c>
      <c r="B106" s="16" t="s">
        <v>8</v>
      </c>
      <c r="C106" s="36">
        <f>'1月1日'!$B$19</f>
        <v>1389</v>
      </c>
      <c r="D106" s="36">
        <f>'2月1日'!$B$19</f>
        <v>1382</v>
      </c>
      <c r="E106" s="36">
        <f>'3月1日'!$B$19</f>
        <v>1383</v>
      </c>
      <c r="F106" s="36">
        <f>'4月1日'!$B$19</f>
        <v>1384</v>
      </c>
      <c r="G106" s="36">
        <f>'5月1日'!$B$19</f>
        <v>1375</v>
      </c>
      <c r="H106" s="36">
        <f>'6月1日'!$B$19</f>
        <v>1372</v>
      </c>
      <c r="I106" s="36">
        <f>'7月1日'!$B$19</f>
        <v>1375</v>
      </c>
      <c r="J106" s="36">
        <f>'8月1日'!$B$19</f>
        <v>1377</v>
      </c>
      <c r="K106" s="36">
        <f>'9月1日'!$B$19</f>
        <v>1380</v>
      </c>
      <c r="L106" s="36">
        <f>'10月1日'!$B$19</f>
        <v>1375</v>
      </c>
      <c r="M106" s="36">
        <f>'11月1日'!$B$19</f>
        <v>1372</v>
      </c>
      <c r="N106" s="37">
        <f>'12月1日'!$B$19</f>
        <v>1379</v>
      </c>
    </row>
    <row r="107" spans="1:14" ht="13.5" customHeight="1">
      <c r="A107" s="17"/>
      <c r="B107" s="4" t="s">
        <v>9</v>
      </c>
      <c r="C107" s="6">
        <f>'1月1日'!$C$19</f>
        <v>1411</v>
      </c>
      <c r="D107" s="6">
        <f>'2月1日'!$C$19</f>
        <v>1398</v>
      </c>
      <c r="E107" s="6">
        <f>'3月1日'!$C$19</f>
        <v>1392</v>
      </c>
      <c r="F107" s="6">
        <f>'4月1日'!$C$19</f>
        <v>1390</v>
      </c>
      <c r="G107" s="6">
        <f>'5月1日'!$C$19</f>
        <v>1385</v>
      </c>
      <c r="H107" s="6">
        <f>'6月1日'!$C$19</f>
        <v>1381</v>
      </c>
      <c r="I107" s="6">
        <f>'7月1日'!$C$19</f>
        <v>1374</v>
      </c>
      <c r="J107" s="6">
        <f>'8月1日'!$C$19</f>
        <v>1371</v>
      </c>
      <c r="K107" s="6">
        <f>'9月1日'!$C$19</f>
        <v>1366</v>
      </c>
      <c r="L107" s="6">
        <f>'10月1日'!$C$19</f>
        <v>1360</v>
      </c>
      <c r="M107" s="6">
        <f>'11月1日'!$C$19</f>
        <v>1357</v>
      </c>
      <c r="N107" s="18">
        <f>'12月1日'!$C$19</f>
        <v>1362</v>
      </c>
    </row>
    <row r="108" spans="1:14" ht="13.5" customHeight="1">
      <c r="A108" s="17"/>
      <c r="B108" s="4" t="s">
        <v>10</v>
      </c>
      <c r="C108" s="6">
        <f>'1月1日'!$D$19</f>
        <v>1582</v>
      </c>
      <c r="D108" s="6">
        <f>'2月1日'!$D$19</f>
        <v>1573</v>
      </c>
      <c r="E108" s="6">
        <f>'3月1日'!$D$19</f>
        <v>1574</v>
      </c>
      <c r="F108" s="6">
        <f>'4月1日'!$D$19</f>
        <v>1570</v>
      </c>
      <c r="G108" s="6">
        <f>'5月1日'!$D$19</f>
        <v>1559</v>
      </c>
      <c r="H108" s="6">
        <f>'6月1日'!$D$19</f>
        <v>1553</v>
      </c>
      <c r="I108" s="6">
        <f>'7月1日'!$D$19</f>
        <v>1550</v>
      </c>
      <c r="J108" s="6">
        <f>'8月1日'!$D$19</f>
        <v>1549</v>
      </c>
      <c r="K108" s="6">
        <f>'9月1日'!$D$19</f>
        <v>1547</v>
      </c>
      <c r="L108" s="6">
        <f>'10月1日'!$D$19</f>
        <v>1543</v>
      </c>
      <c r="M108" s="6">
        <f>'11月1日'!$D$19</f>
        <v>1534</v>
      </c>
      <c r="N108" s="18">
        <f>'12月1日'!$D$19</f>
        <v>1530</v>
      </c>
    </row>
    <row r="109" spans="1:14" ht="13.5" customHeight="1">
      <c r="A109" s="17"/>
      <c r="B109" s="4" t="s">
        <v>11</v>
      </c>
      <c r="C109" s="34">
        <f>'1月1日'!$E$19</f>
        <v>2993</v>
      </c>
      <c r="D109" s="34">
        <f>'2月1日'!$E$19</f>
        <v>2971</v>
      </c>
      <c r="E109" s="34">
        <f>'3月1日'!$E$19</f>
        <v>2966</v>
      </c>
      <c r="F109" s="34">
        <f>'4月1日'!$E$19</f>
        <v>2960</v>
      </c>
      <c r="G109" s="34">
        <f>'5月1日'!$E$19</f>
        <v>2944</v>
      </c>
      <c r="H109" s="34">
        <f>'6月1日'!$E$19</f>
        <v>2934</v>
      </c>
      <c r="I109" s="34">
        <f>'7月1日'!$E$19</f>
        <v>2924</v>
      </c>
      <c r="J109" s="34">
        <f>'8月1日'!$E$19</f>
        <v>2920</v>
      </c>
      <c r="K109" s="34">
        <f>'9月1日'!$E$19</f>
        <v>2913</v>
      </c>
      <c r="L109" s="34">
        <f>'10月1日'!$E$19</f>
        <v>2903</v>
      </c>
      <c r="M109" s="34">
        <f>'11月1日'!$E$19</f>
        <v>2891</v>
      </c>
      <c r="N109" s="35">
        <f>'12月1日'!$E$19</f>
        <v>2892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472.827804107425</v>
      </c>
      <c r="D111" s="22">
        <f>'2月1日'!$G$19</f>
        <v>469.3522906793049</v>
      </c>
      <c r="E111" s="22">
        <f>'3月1日'!$G$19</f>
        <v>468.56240126382306</v>
      </c>
      <c r="F111" s="22">
        <f>'4月1日'!$G$19</f>
        <v>467.61453396524485</v>
      </c>
      <c r="G111" s="22">
        <f>'5月1日'!$G$19</f>
        <v>465.086887835703</v>
      </c>
      <c r="H111" s="22">
        <f>'6月1日'!$G$19</f>
        <v>463.50710900473933</v>
      </c>
      <c r="I111" s="22">
        <f>'7月1日'!$G$19</f>
        <v>461.92733017377566</v>
      </c>
      <c r="J111" s="22">
        <f>'8月1日'!$G$19</f>
        <v>461.2954186413902</v>
      </c>
      <c r="K111" s="22">
        <f>'9月1日'!$G$19</f>
        <v>460.18957345971563</v>
      </c>
      <c r="L111" s="22">
        <f>'10月1日'!$G$19</f>
        <v>458.60979462875196</v>
      </c>
      <c r="M111" s="22">
        <f>'11月1日'!$G$19</f>
        <v>456.7140600315956</v>
      </c>
      <c r="N111" s="23">
        <f>'12月1日'!$G$19</f>
        <v>456.87203791469193</v>
      </c>
    </row>
    <row r="112" spans="1:14" ht="13.5" customHeight="1">
      <c r="A112" s="15" t="s">
        <v>26</v>
      </c>
      <c r="B112" s="16" t="s">
        <v>8</v>
      </c>
      <c r="C112" s="36">
        <f>'1月1日'!$B$20</f>
        <v>7096</v>
      </c>
      <c r="D112" s="36">
        <f>'2月1日'!$B$20</f>
        <v>7102</v>
      </c>
      <c r="E112" s="36">
        <f>'3月1日'!$B$20</f>
        <v>7121</v>
      </c>
      <c r="F112" s="36">
        <f>'4月1日'!$B$20</f>
        <v>7094</v>
      </c>
      <c r="G112" s="36">
        <f>'5月1日'!$B$20</f>
        <v>7115</v>
      </c>
      <c r="H112" s="36">
        <f>'6月1日'!$B$20</f>
        <v>7124</v>
      </c>
      <c r="I112" s="36">
        <f>'7月1日'!$B$20</f>
        <v>7125</v>
      </c>
      <c r="J112" s="36">
        <f>'8月1日'!$B$20</f>
        <v>7135</v>
      </c>
      <c r="K112" s="36">
        <f>'9月1日'!$B$20</f>
        <v>7151</v>
      </c>
      <c r="L112" s="36">
        <f>'10月1日'!$B$20</f>
        <v>7160</v>
      </c>
      <c r="M112" s="36">
        <f>'11月1日'!$B$20</f>
        <v>7157</v>
      </c>
      <c r="N112" s="37">
        <f>'12月1日'!$B$20</f>
        <v>7154</v>
      </c>
    </row>
    <row r="113" spans="1:14" ht="13.5" customHeight="1">
      <c r="A113" s="17"/>
      <c r="B113" s="4" t="s">
        <v>9</v>
      </c>
      <c r="C113" s="6">
        <f>'1月1日'!$C$20</f>
        <v>8241</v>
      </c>
      <c r="D113" s="6">
        <f>'2月1日'!$C$20</f>
        <v>8240</v>
      </c>
      <c r="E113" s="6">
        <f>'3月1日'!$C$20</f>
        <v>8266</v>
      </c>
      <c r="F113" s="6">
        <f>'4月1日'!$C$20</f>
        <v>8232</v>
      </c>
      <c r="G113" s="6">
        <f>'5月1日'!$C$20</f>
        <v>8229</v>
      </c>
      <c r="H113" s="6">
        <f>'6月1日'!$C$20</f>
        <v>8230</v>
      </c>
      <c r="I113" s="6">
        <f>'7月1日'!$C$20</f>
        <v>8231</v>
      </c>
      <c r="J113" s="6">
        <f>'8月1日'!$C$20</f>
        <v>8234</v>
      </c>
      <c r="K113" s="6">
        <f>'9月1日'!$C$20</f>
        <v>8244</v>
      </c>
      <c r="L113" s="6">
        <f>'10月1日'!$C$20</f>
        <v>8252</v>
      </c>
      <c r="M113" s="6">
        <f>'11月1日'!$C$20</f>
        <v>8248</v>
      </c>
      <c r="N113" s="18">
        <f>'12月1日'!$C$20</f>
        <v>8253</v>
      </c>
    </row>
    <row r="114" spans="1:14" ht="13.5" customHeight="1">
      <c r="A114" s="17"/>
      <c r="B114" s="4" t="s">
        <v>10</v>
      </c>
      <c r="C114" s="6">
        <f>'1月1日'!$D$20</f>
        <v>8729</v>
      </c>
      <c r="D114" s="6">
        <f>'2月1日'!$D$20</f>
        <v>8727</v>
      </c>
      <c r="E114" s="6">
        <f>'3月1日'!$D$20</f>
        <v>8734</v>
      </c>
      <c r="F114" s="6">
        <f>'4月1日'!$D$20</f>
        <v>8713</v>
      </c>
      <c r="G114" s="6">
        <f>'5月1日'!$D$20</f>
        <v>8715</v>
      </c>
      <c r="H114" s="6">
        <f>'6月1日'!$D$20</f>
        <v>8718</v>
      </c>
      <c r="I114" s="6">
        <f>'7月1日'!$D$20</f>
        <v>8724</v>
      </c>
      <c r="J114" s="6">
        <f>'8月1日'!$D$20</f>
        <v>8729</v>
      </c>
      <c r="K114" s="6">
        <f>'9月1日'!$D$20</f>
        <v>8744</v>
      </c>
      <c r="L114" s="6">
        <f>'10月1日'!$D$20</f>
        <v>8739</v>
      </c>
      <c r="M114" s="6">
        <f>'11月1日'!$D$20</f>
        <v>8738</v>
      </c>
      <c r="N114" s="18">
        <f>'12月1日'!$D$20</f>
        <v>8738</v>
      </c>
    </row>
    <row r="115" spans="1:14" ht="13.5" customHeight="1">
      <c r="A115" s="17"/>
      <c r="B115" s="4" t="s">
        <v>11</v>
      </c>
      <c r="C115" s="34">
        <f>'1月1日'!$E$20</f>
        <v>16970</v>
      </c>
      <c r="D115" s="34">
        <f>'2月1日'!$E$20</f>
        <v>16967</v>
      </c>
      <c r="E115" s="34">
        <f>'3月1日'!$E$20</f>
        <v>17000</v>
      </c>
      <c r="F115" s="34">
        <f>'4月1日'!$E$20</f>
        <v>16945</v>
      </c>
      <c r="G115" s="34">
        <f>'5月1日'!$E$20</f>
        <v>16944</v>
      </c>
      <c r="H115" s="34">
        <f>'6月1日'!$E$20</f>
        <v>16948</v>
      </c>
      <c r="I115" s="34">
        <f>'7月1日'!$E$20</f>
        <v>16955</v>
      </c>
      <c r="J115" s="34">
        <f>'8月1日'!$E$20</f>
        <v>16963</v>
      </c>
      <c r="K115" s="34">
        <f>'9月1日'!$E$20</f>
        <v>16988</v>
      </c>
      <c r="L115" s="34">
        <f>'10月1日'!$E$20</f>
        <v>16991</v>
      </c>
      <c r="M115" s="34">
        <f>'11月1日'!$E$20</f>
        <v>16986</v>
      </c>
      <c r="N115" s="35">
        <f>'12月1日'!$E$20</f>
        <v>16991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936.5342163355408</v>
      </c>
      <c r="D117" s="22">
        <f>'2月1日'!$G$20</f>
        <v>936.3686534216336</v>
      </c>
      <c r="E117" s="22">
        <f>'3月1日'!$G$20</f>
        <v>938.1898454746137</v>
      </c>
      <c r="F117" s="22">
        <f>'4月1日'!$G$20</f>
        <v>935.1545253863134</v>
      </c>
      <c r="G117" s="22">
        <f>'5月1日'!$G$20</f>
        <v>935.0993377483443</v>
      </c>
      <c r="H117" s="22">
        <f>'6月1日'!$G$20</f>
        <v>935.3200883002207</v>
      </c>
      <c r="I117" s="22">
        <f>'7月1日'!$G$20</f>
        <v>935.7064017660043</v>
      </c>
      <c r="J117" s="22">
        <f>'8月1日'!$G$20</f>
        <v>936.1479028697571</v>
      </c>
      <c r="K117" s="22">
        <f>'9月1日'!$G$20</f>
        <v>937.5275938189845</v>
      </c>
      <c r="L117" s="22">
        <f>'10月1日'!$G$20</f>
        <v>937.6931567328918</v>
      </c>
      <c r="M117" s="22">
        <f>'11月1日'!$G$20</f>
        <v>937.4172185430463</v>
      </c>
      <c r="N117" s="23">
        <f>'12月1日'!$G$20</f>
        <v>937.6931567328918</v>
      </c>
    </row>
    <row r="118" spans="1:14" ht="13.5" customHeight="1">
      <c r="A118" s="15" t="s">
        <v>25</v>
      </c>
      <c r="B118" s="16" t="s">
        <v>8</v>
      </c>
      <c r="C118" s="36">
        <f>'1月1日'!$B$21</f>
        <v>2461</v>
      </c>
      <c r="D118" s="36">
        <f>'2月1日'!$B$21</f>
        <v>2457</v>
      </c>
      <c r="E118" s="36">
        <f>'3月1日'!$B$21</f>
        <v>2457</v>
      </c>
      <c r="F118" s="36">
        <f>'4月1日'!$B$21</f>
        <v>2467</v>
      </c>
      <c r="G118" s="36">
        <f>'5月1日'!$B$21</f>
        <v>2477</v>
      </c>
      <c r="H118" s="36">
        <f>'6月1日'!$B$21</f>
        <v>2480</v>
      </c>
      <c r="I118" s="36">
        <f>'7月1日'!$B$21</f>
        <v>2475</v>
      </c>
      <c r="J118" s="36">
        <f>'8月1日'!$B$21</f>
        <v>2479</v>
      </c>
      <c r="K118" s="36">
        <f>'9月1日'!$B$21</f>
        <v>2481</v>
      </c>
      <c r="L118" s="36">
        <f>'10月1日'!$B$21</f>
        <v>2490</v>
      </c>
      <c r="M118" s="36">
        <f>'11月1日'!$B$21</f>
        <v>2492</v>
      </c>
      <c r="N118" s="37">
        <f>'12月1日'!$B$21</f>
        <v>2491</v>
      </c>
    </row>
    <row r="119" spans="1:14" ht="13.5" customHeight="1">
      <c r="A119" s="17"/>
      <c r="B119" s="4" t="s">
        <v>9</v>
      </c>
      <c r="C119" s="6">
        <f>'1月1日'!$C$21</f>
        <v>2669</v>
      </c>
      <c r="D119" s="6">
        <f>'2月1日'!$C$21</f>
        <v>2670</v>
      </c>
      <c r="E119" s="6">
        <f>'3月1日'!$C$21</f>
        <v>2668</v>
      </c>
      <c r="F119" s="6">
        <f>'4月1日'!$C$21</f>
        <v>2672</v>
      </c>
      <c r="G119" s="6">
        <f>'5月1日'!$C$21</f>
        <v>2670</v>
      </c>
      <c r="H119" s="6">
        <f>'6月1日'!$C$21</f>
        <v>2679</v>
      </c>
      <c r="I119" s="6">
        <f>'7月1日'!$C$21</f>
        <v>2678</v>
      </c>
      <c r="J119" s="6">
        <f>'8月1日'!$C$21</f>
        <v>2682</v>
      </c>
      <c r="K119" s="6">
        <f>'9月1日'!$C$21</f>
        <v>2677</v>
      </c>
      <c r="L119" s="6">
        <f>'10月1日'!$C$21</f>
        <v>2691</v>
      </c>
      <c r="M119" s="6">
        <f>'11月1日'!$C$21</f>
        <v>2691</v>
      </c>
      <c r="N119" s="18">
        <f>'12月1日'!$C$21</f>
        <v>2682</v>
      </c>
    </row>
    <row r="120" spans="1:14" ht="13.5" customHeight="1">
      <c r="A120" s="17"/>
      <c r="B120" s="4" t="s">
        <v>10</v>
      </c>
      <c r="C120" s="6">
        <f>'1月1日'!$D$21</f>
        <v>2822</v>
      </c>
      <c r="D120" s="6">
        <f>'2月1日'!$D$21</f>
        <v>2823</v>
      </c>
      <c r="E120" s="6">
        <f>'3月1日'!$D$21</f>
        <v>2819</v>
      </c>
      <c r="F120" s="6">
        <f>'4月1日'!$D$21</f>
        <v>2810</v>
      </c>
      <c r="G120" s="6">
        <f>'5月1日'!$D$21</f>
        <v>2822</v>
      </c>
      <c r="H120" s="6">
        <f>'6月1日'!$D$21</f>
        <v>2824</v>
      </c>
      <c r="I120" s="6">
        <f>'7月1日'!$D$21</f>
        <v>2819</v>
      </c>
      <c r="J120" s="6">
        <f>'8月1日'!$D$21</f>
        <v>2827</v>
      </c>
      <c r="K120" s="6">
        <f>'9月1日'!$D$21</f>
        <v>2823</v>
      </c>
      <c r="L120" s="6">
        <f>'10月1日'!$D$21</f>
        <v>2829</v>
      </c>
      <c r="M120" s="6">
        <f>'11月1日'!$D$21</f>
        <v>2835</v>
      </c>
      <c r="N120" s="18">
        <f>'12月1日'!$D$21</f>
        <v>2840</v>
      </c>
    </row>
    <row r="121" spans="1:14" ht="13.5" customHeight="1">
      <c r="A121" s="17"/>
      <c r="B121" s="4" t="s">
        <v>11</v>
      </c>
      <c r="C121" s="34">
        <f>'1月1日'!$E$21</f>
        <v>5491</v>
      </c>
      <c r="D121" s="34">
        <f>'2月1日'!$E$21</f>
        <v>5493</v>
      </c>
      <c r="E121" s="34">
        <f>'3月1日'!$E$21</f>
        <v>5487</v>
      </c>
      <c r="F121" s="34">
        <f>'4月1日'!$E$21</f>
        <v>5482</v>
      </c>
      <c r="G121" s="34">
        <f>'5月1日'!$E$21</f>
        <v>5492</v>
      </c>
      <c r="H121" s="34">
        <f>'6月1日'!$E$21</f>
        <v>5503</v>
      </c>
      <c r="I121" s="34">
        <f>'7月1日'!$E$21</f>
        <v>5497</v>
      </c>
      <c r="J121" s="34">
        <f>'8月1日'!$E$21</f>
        <v>5509</v>
      </c>
      <c r="K121" s="34">
        <f>'9月1日'!$E$21</f>
        <v>5500</v>
      </c>
      <c r="L121" s="34">
        <f>'10月1日'!$E$21</f>
        <v>5520</v>
      </c>
      <c r="M121" s="34">
        <f>'11月1日'!$E$21</f>
        <v>5526</v>
      </c>
      <c r="N121" s="35">
        <f>'12月1日'!$E$21</f>
        <v>5522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637.0069605568447</v>
      </c>
      <c r="D123" s="22">
        <f>'2月1日'!$G$21</f>
        <v>637.2389791183296</v>
      </c>
      <c r="E123" s="22">
        <f>'3月1日'!$G$21</f>
        <v>636.5429234338748</v>
      </c>
      <c r="F123" s="22">
        <f>'4月1日'!$G$21</f>
        <v>635.9628770301624</v>
      </c>
      <c r="G123" s="22">
        <f>'5月1日'!$G$21</f>
        <v>637.1229698375871</v>
      </c>
      <c r="H123" s="22">
        <f>'6月1日'!$G$21</f>
        <v>638.3990719257541</v>
      </c>
      <c r="I123" s="22">
        <f>'7月1日'!$G$21</f>
        <v>637.7030162412993</v>
      </c>
      <c r="J123" s="22">
        <f>'8月1日'!$G$21</f>
        <v>639.0951276102089</v>
      </c>
      <c r="K123" s="22">
        <f>'9月1日'!$G$21</f>
        <v>638.0510440835268</v>
      </c>
      <c r="L123" s="22">
        <f>'10月1日'!$G$21</f>
        <v>640.3712296983759</v>
      </c>
      <c r="M123" s="22">
        <f>'11月1日'!$G$21</f>
        <v>641.0672853828307</v>
      </c>
      <c r="N123" s="23">
        <f>'12月1日'!$G$21</f>
        <v>640.6032482598608</v>
      </c>
    </row>
    <row r="124" spans="1:14" ht="13.5" customHeight="1">
      <c r="A124" s="15" t="s">
        <v>29</v>
      </c>
      <c r="B124" s="16" t="s">
        <v>8</v>
      </c>
      <c r="C124" s="36">
        <f>'1月1日'!$B$22</f>
        <v>5365</v>
      </c>
      <c r="D124" s="36">
        <f>'2月1日'!$B$22</f>
        <v>5370</v>
      </c>
      <c r="E124" s="36">
        <f>'3月1日'!$B$22</f>
        <v>5370</v>
      </c>
      <c r="F124" s="36">
        <f>'4月1日'!$B$22</f>
        <v>5374</v>
      </c>
      <c r="G124" s="36">
        <f>'5月1日'!$B$22</f>
        <v>5373</v>
      </c>
      <c r="H124" s="36">
        <f>'6月1日'!$B$22</f>
        <v>5383</v>
      </c>
      <c r="I124" s="36">
        <f>'7月1日'!$B$22</f>
        <v>5375</v>
      </c>
      <c r="J124" s="36">
        <f>'8月1日'!$B$22</f>
        <v>5360</v>
      </c>
      <c r="K124" s="36">
        <f>'9月1日'!$B$22</f>
        <v>5361</v>
      </c>
      <c r="L124" s="36">
        <f>'10月1日'!$B$22</f>
        <v>5373</v>
      </c>
      <c r="M124" s="36">
        <f>'11月1日'!$B$22</f>
        <v>5377</v>
      </c>
      <c r="N124" s="37">
        <f>'12月1日'!$B$22</f>
        <v>5371</v>
      </c>
    </row>
    <row r="125" spans="1:14" ht="13.5" customHeight="1">
      <c r="A125" s="17"/>
      <c r="B125" s="4" t="s">
        <v>9</v>
      </c>
      <c r="C125" s="6">
        <f>'1月1日'!$C$22</f>
        <v>6245</v>
      </c>
      <c r="D125" s="6">
        <f>'2月1日'!$C$22</f>
        <v>6238</v>
      </c>
      <c r="E125" s="6">
        <f>'3月1日'!$C$22</f>
        <v>6240</v>
      </c>
      <c r="F125" s="6">
        <f>'4月1日'!$C$22</f>
        <v>6243</v>
      </c>
      <c r="G125" s="6">
        <f>'5月1日'!$C$22</f>
        <v>6242</v>
      </c>
      <c r="H125" s="6">
        <f>'6月1日'!$C$22</f>
        <v>6250</v>
      </c>
      <c r="I125" s="6">
        <f>'7月1日'!$C$22</f>
        <v>6239</v>
      </c>
      <c r="J125" s="6">
        <f>'8月1日'!$C$22</f>
        <v>6225</v>
      </c>
      <c r="K125" s="6">
        <f>'9月1日'!$C$22</f>
        <v>6225</v>
      </c>
      <c r="L125" s="6">
        <f>'10月1日'!$C$22</f>
        <v>6234</v>
      </c>
      <c r="M125" s="6">
        <f>'11月1日'!$C$22</f>
        <v>6234</v>
      </c>
      <c r="N125" s="18">
        <f>'12月1日'!$C$22</f>
        <v>6234</v>
      </c>
    </row>
    <row r="126" spans="1:14" ht="13.5" customHeight="1">
      <c r="A126" s="17"/>
      <c r="B126" s="4" t="s">
        <v>10</v>
      </c>
      <c r="C126" s="6">
        <f>'1月1日'!$D$22</f>
        <v>6900</v>
      </c>
      <c r="D126" s="6">
        <f>'2月1日'!$D$22</f>
        <v>6894</v>
      </c>
      <c r="E126" s="6">
        <f>'3月1日'!$D$22</f>
        <v>6893</v>
      </c>
      <c r="F126" s="6">
        <f>'4月1日'!$D$22</f>
        <v>6869</v>
      </c>
      <c r="G126" s="6">
        <f>'5月1日'!$D$22</f>
        <v>6877</v>
      </c>
      <c r="H126" s="6">
        <f>'6月1日'!$D$22</f>
        <v>6877</v>
      </c>
      <c r="I126" s="6">
        <f>'7月1日'!$D$22</f>
        <v>6857</v>
      </c>
      <c r="J126" s="6">
        <f>'8月1日'!$D$22</f>
        <v>6839</v>
      </c>
      <c r="K126" s="6">
        <f>'9月1日'!$D$22</f>
        <v>6833</v>
      </c>
      <c r="L126" s="6">
        <f>'10月1日'!$D$22</f>
        <v>6835</v>
      </c>
      <c r="M126" s="6">
        <f>'11月1日'!$D$22</f>
        <v>6839</v>
      </c>
      <c r="N126" s="18">
        <f>'12月1日'!$D$22</f>
        <v>6817</v>
      </c>
    </row>
    <row r="127" spans="1:14" ht="13.5" customHeight="1">
      <c r="A127" s="17"/>
      <c r="B127" s="4" t="s">
        <v>11</v>
      </c>
      <c r="C127" s="34">
        <f>'1月1日'!$E$22</f>
        <v>13145</v>
      </c>
      <c r="D127" s="34">
        <f>'2月1日'!$E$22</f>
        <v>13132</v>
      </c>
      <c r="E127" s="34">
        <f>'3月1日'!$E$22</f>
        <v>13133</v>
      </c>
      <c r="F127" s="34">
        <f>'4月1日'!$E$22</f>
        <v>13112</v>
      </c>
      <c r="G127" s="34">
        <f>'5月1日'!$E$22</f>
        <v>13119</v>
      </c>
      <c r="H127" s="34">
        <f>'6月1日'!$E$22</f>
        <v>13127</v>
      </c>
      <c r="I127" s="34">
        <f>'7月1日'!$E$22</f>
        <v>13096</v>
      </c>
      <c r="J127" s="34">
        <f>'8月1日'!$E$22</f>
        <v>13064</v>
      </c>
      <c r="K127" s="34">
        <f>'9月1日'!$E$22</f>
        <v>13058</v>
      </c>
      <c r="L127" s="34">
        <f>'10月1日'!$E$22</f>
        <v>13069</v>
      </c>
      <c r="M127" s="34">
        <f>'11月1日'!$E$22</f>
        <v>13073</v>
      </c>
      <c r="N127" s="35">
        <f>'12月1日'!$E$22</f>
        <v>13051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1480.2927927927926</v>
      </c>
      <c r="D129" s="22">
        <f>'2月1日'!$G$22</f>
        <v>1478.8288288288286</v>
      </c>
      <c r="E129" s="22">
        <f>'3月1日'!$G$22</f>
        <v>1478.9414414414414</v>
      </c>
      <c r="F129" s="22">
        <f>'4月1日'!$G$22</f>
        <v>1476.5765765765764</v>
      </c>
      <c r="G129" s="22">
        <f>'5月1日'!$G$22</f>
        <v>1477.3648648648648</v>
      </c>
      <c r="H129" s="22">
        <f>'6月1日'!$G$22</f>
        <v>1478.2657657657655</v>
      </c>
      <c r="I129" s="22">
        <f>'7月1日'!$G$22</f>
        <v>1474.7747747747746</v>
      </c>
      <c r="J129" s="22">
        <f>'8月1日'!$G$22</f>
        <v>1471.171171171171</v>
      </c>
      <c r="K129" s="22">
        <f>'9月1日'!$G$22</f>
        <v>1470.4954954954953</v>
      </c>
      <c r="L129" s="22">
        <f>'10月1日'!$G$22</f>
        <v>1471.734234234234</v>
      </c>
      <c r="M129" s="22">
        <f>'11月1日'!$G$22</f>
        <v>1472.1846846846845</v>
      </c>
      <c r="N129" s="23">
        <f>'12月1日'!$G$22</f>
        <v>1469.7072072072071</v>
      </c>
    </row>
    <row r="130" spans="1:14" ht="13.5" customHeight="1">
      <c r="A130" s="15" t="s">
        <v>5</v>
      </c>
      <c r="B130" s="16" t="s">
        <v>8</v>
      </c>
      <c r="C130" s="36">
        <f>'1月1日'!$B$23</f>
        <v>2347</v>
      </c>
      <c r="D130" s="36">
        <f>'2月1日'!$B$23</f>
        <v>2354</v>
      </c>
      <c r="E130" s="36">
        <f>'3月1日'!$B$23</f>
        <v>2359</v>
      </c>
      <c r="F130" s="36">
        <f>'4月1日'!$B$23</f>
        <v>2364</v>
      </c>
      <c r="G130" s="36">
        <f>'5月1日'!$B$23</f>
        <v>2361</v>
      </c>
      <c r="H130" s="36">
        <f>'6月1日'!$B$23</f>
        <v>2361</v>
      </c>
      <c r="I130" s="36">
        <f>'7月1日'!$B$23</f>
        <v>2362</v>
      </c>
      <c r="J130" s="36">
        <f>'8月1日'!$B$23</f>
        <v>2365</v>
      </c>
      <c r="K130" s="36">
        <f>'9月1日'!$B$23</f>
        <v>2372</v>
      </c>
      <c r="L130" s="36">
        <f>'10月1日'!$B$23</f>
        <v>2377</v>
      </c>
      <c r="M130" s="36">
        <f>'11月1日'!$B$23</f>
        <v>2379</v>
      </c>
      <c r="N130" s="37">
        <f>'12月1日'!$B$23</f>
        <v>2376</v>
      </c>
    </row>
    <row r="131" spans="1:14" ht="13.5" customHeight="1">
      <c r="A131" s="17"/>
      <c r="B131" s="4" t="s">
        <v>9</v>
      </c>
      <c r="C131" s="6">
        <f>'1月1日'!$C$23</f>
        <v>2924</v>
      </c>
      <c r="D131" s="6">
        <f>'2月1日'!$C$23</f>
        <v>2926</v>
      </c>
      <c r="E131" s="6">
        <f>'3月1日'!$C$23</f>
        <v>2926</v>
      </c>
      <c r="F131" s="6">
        <f>'4月1日'!$C$23</f>
        <v>2924</v>
      </c>
      <c r="G131" s="6">
        <f>'5月1日'!$C$23</f>
        <v>2923</v>
      </c>
      <c r="H131" s="6">
        <f>'6月1日'!$C$23</f>
        <v>2921</v>
      </c>
      <c r="I131" s="6">
        <f>'7月1日'!$C$23</f>
        <v>2923</v>
      </c>
      <c r="J131" s="6">
        <f>'8月1日'!$C$23</f>
        <v>2923</v>
      </c>
      <c r="K131" s="6">
        <f>'9月1日'!$C$23</f>
        <v>2930</v>
      </c>
      <c r="L131" s="6">
        <f>'10月1日'!$C$23</f>
        <v>2933</v>
      </c>
      <c r="M131" s="6">
        <f>'11月1日'!$C$23</f>
        <v>2935</v>
      </c>
      <c r="N131" s="18">
        <f>'12月1日'!$C$23</f>
        <v>2932</v>
      </c>
    </row>
    <row r="132" spans="1:14" ht="13.5" customHeight="1">
      <c r="A132" s="17"/>
      <c r="B132" s="4" t="s">
        <v>10</v>
      </c>
      <c r="C132" s="6">
        <f>'1月1日'!$D$23</f>
        <v>3182</v>
      </c>
      <c r="D132" s="6">
        <f>'2月1日'!$D$23</f>
        <v>3189</v>
      </c>
      <c r="E132" s="6">
        <f>'3月1日'!$D$23</f>
        <v>3197</v>
      </c>
      <c r="F132" s="6">
        <f>'4月1日'!$D$23</f>
        <v>3199</v>
      </c>
      <c r="G132" s="6">
        <f>'5月1日'!$D$23</f>
        <v>3199</v>
      </c>
      <c r="H132" s="6">
        <f>'6月1日'!$D$23</f>
        <v>3198</v>
      </c>
      <c r="I132" s="6">
        <f>'7月1日'!$D$23</f>
        <v>3197</v>
      </c>
      <c r="J132" s="6">
        <f>'8月1日'!$D$23</f>
        <v>3194</v>
      </c>
      <c r="K132" s="6">
        <f>'9月1日'!$D$23</f>
        <v>3196</v>
      </c>
      <c r="L132" s="6">
        <f>'10月1日'!$D$23</f>
        <v>3197</v>
      </c>
      <c r="M132" s="6">
        <f>'11月1日'!$D$23</f>
        <v>3203</v>
      </c>
      <c r="N132" s="18">
        <f>'12月1日'!$D$23</f>
        <v>3196</v>
      </c>
    </row>
    <row r="133" spans="1:14" ht="13.5" customHeight="1">
      <c r="A133" s="17"/>
      <c r="B133" s="4" t="s">
        <v>11</v>
      </c>
      <c r="C133" s="34">
        <f>'1月1日'!$E$23</f>
        <v>6106</v>
      </c>
      <c r="D133" s="34">
        <f>'2月1日'!$E$23</f>
        <v>6115</v>
      </c>
      <c r="E133" s="34">
        <f>'3月1日'!$E$23</f>
        <v>6123</v>
      </c>
      <c r="F133" s="34">
        <f>'4月1日'!$E$23</f>
        <v>6123</v>
      </c>
      <c r="G133" s="34">
        <f>'5月1日'!$E$23</f>
        <v>6122</v>
      </c>
      <c r="H133" s="34">
        <f>'6月1日'!$E$23</f>
        <v>6119</v>
      </c>
      <c r="I133" s="34">
        <f>'7月1日'!$E$23</f>
        <v>6120</v>
      </c>
      <c r="J133" s="34">
        <f>'8月1日'!$E$23</f>
        <v>6117</v>
      </c>
      <c r="K133" s="34">
        <f>'9月1日'!$E$23</f>
        <v>6126</v>
      </c>
      <c r="L133" s="34">
        <f>'10月1日'!$E$23</f>
        <v>6130</v>
      </c>
      <c r="M133" s="34">
        <f>'11月1日'!$E$23</f>
        <v>6138</v>
      </c>
      <c r="N133" s="35">
        <f>'12月1日'!$E$23</f>
        <v>6128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1213.9165009940357</v>
      </c>
      <c r="D135" s="22">
        <f>'2月1日'!$G$23</f>
        <v>1215.7057654075545</v>
      </c>
      <c r="E135" s="22">
        <f>'3月1日'!$G$23</f>
        <v>1217.2962226640159</v>
      </c>
      <c r="F135" s="22">
        <f>'4月1日'!$G$23</f>
        <v>1217.2962226640159</v>
      </c>
      <c r="G135" s="22">
        <f>'5月1日'!$G$23</f>
        <v>1217.0974155069582</v>
      </c>
      <c r="H135" s="22">
        <f>'6月1日'!$G$23</f>
        <v>1216.5009940357852</v>
      </c>
      <c r="I135" s="22">
        <f>'7月1日'!$G$23</f>
        <v>1216.6998011928429</v>
      </c>
      <c r="J135" s="22">
        <f>'8月1日'!$G$23</f>
        <v>1216.1033797216699</v>
      </c>
      <c r="K135" s="22">
        <f>'9月1日'!$G$23</f>
        <v>1217.892644135189</v>
      </c>
      <c r="L135" s="22">
        <f>'10月1日'!$G$23</f>
        <v>1218.6878727634194</v>
      </c>
      <c r="M135" s="22">
        <f>'11月1日'!$G$23</f>
        <v>1220.2783300198807</v>
      </c>
      <c r="N135" s="23">
        <f>'12月1日'!$G$23</f>
        <v>1218.290258449304</v>
      </c>
    </row>
    <row r="136" spans="1:14" ht="13.5" customHeight="1">
      <c r="A136" s="25" t="s">
        <v>6</v>
      </c>
      <c r="B136" s="26" t="s">
        <v>8</v>
      </c>
      <c r="C136" s="38">
        <f>'1月1日'!$B$24</f>
        <v>1726</v>
      </c>
      <c r="D136" s="38">
        <f>'2月1日'!$B$24</f>
        <v>1728</v>
      </c>
      <c r="E136" s="38">
        <f>'3月1日'!$B$24</f>
        <v>1728</v>
      </c>
      <c r="F136" s="38">
        <f>'4月1日'!$B$24</f>
        <v>1728</v>
      </c>
      <c r="G136" s="38">
        <f>'5月1日'!$B$24</f>
        <v>1725</v>
      </c>
      <c r="H136" s="38">
        <f>'6月1日'!$B$24</f>
        <v>1725</v>
      </c>
      <c r="I136" s="38">
        <f>'7月1日'!$B$24</f>
        <v>1726</v>
      </c>
      <c r="J136" s="38">
        <f>'8月1日'!$B$24</f>
        <v>1726</v>
      </c>
      <c r="K136" s="38">
        <f>'9月1日'!$B$24</f>
        <v>1731</v>
      </c>
      <c r="L136" s="38">
        <f>'10月1日'!$B$24</f>
        <v>1731</v>
      </c>
      <c r="M136" s="38">
        <f>'11月1日'!$B$24</f>
        <v>1728</v>
      </c>
      <c r="N136" s="39">
        <f>'12月1日'!$B$24</f>
        <v>1726</v>
      </c>
    </row>
    <row r="137" spans="1:14" s="11" customFormat="1" ht="13.5" customHeight="1">
      <c r="A137" s="27"/>
      <c r="B137" s="4" t="s">
        <v>9</v>
      </c>
      <c r="C137" s="6">
        <f>'1月1日'!$C$24</f>
        <v>1977</v>
      </c>
      <c r="D137" s="6">
        <f>'2月1日'!$C$24</f>
        <v>1982</v>
      </c>
      <c r="E137" s="6">
        <f>'3月1日'!$C$24</f>
        <v>1984</v>
      </c>
      <c r="F137" s="6">
        <f>'4月1日'!$C$24</f>
        <v>1988</v>
      </c>
      <c r="G137" s="6">
        <f>'5月1日'!$C$24</f>
        <v>1979</v>
      </c>
      <c r="H137" s="6">
        <f>'6月1日'!$C$24</f>
        <v>1976</v>
      </c>
      <c r="I137" s="6">
        <f>'7月1日'!$C$24</f>
        <v>1978</v>
      </c>
      <c r="J137" s="6">
        <f>'8月1日'!$C$24</f>
        <v>1980</v>
      </c>
      <c r="K137" s="6">
        <f>'9月1日'!$C$24</f>
        <v>1981</v>
      </c>
      <c r="L137" s="6">
        <f>'10月1日'!$C$24</f>
        <v>1974</v>
      </c>
      <c r="M137" s="6">
        <f>'11月1日'!$C$24</f>
        <v>1974</v>
      </c>
      <c r="N137" s="18">
        <f>'12月1日'!$C$24</f>
        <v>1972</v>
      </c>
    </row>
    <row r="138" spans="1:14" s="11" customFormat="1" ht="13.5" customHeight="1">
      <c r="A138" s="28"/>
      <c r="B138" s="4" t="s">
        <v>10</v>
      </c>
      <c r="C138" s="6">
        <f>'1月1日'!$D$24</f>
        <v>2217</v>
      </c>
      <c r="D138" s="6">
        <f>'2月1日'!$D$24</f>
        <v>2219</v>
      </c>
      <c r="E138" s="6">
        <f>'3月1日'!$D$24</f>
        <v>2209</v>
      </c>
      <c r="F138" s="6">
        <f>'4月1日'!$D$24</f>
        <v>2205</v>
      </c>
      <c r="G138" s="6">
        <f>'5月1日'!$D$24</f>
        <v>2197</v>
      </c>
      <c r="H138" s="6">
        <f>'6月1日'!$D$24</f>
        <v>2187</v>
      </c>
      <c r="I138" s="6">
        <f>'7月1日'!$D$24</f>
        <v>2188</v>
      </c>
      <c r="J138" s="6">
        <f>'8月1日'!$D$24</f>
        <v>2190</v>
      </c>
      <c r="K138" s="6">
        <f>'9月1日'!$D$24</f>
        <v>2190</v>
      </c>
      <c r="L138" s="6">
        <f>'10月1日'!$D$24</f>
        <v>2184</v>
      </c>
      <c r="M138" s="6">
        <f>'11月1日'!$D$24</f>
        <v>2178</v>
      </c>
      <c r="N138" s="18">
        <f>'12月1日'!$D$24</f>
        <v>2173</v>
      </c>
    </row>
    <row r="139" spans="1:14" s="11" customFormat="1" ht="13.5" customHeight="1">
      <c r="A139" s="28"/>
      <c r="B139" s="4" t="s">
        <v>11</v>
      </c>
      <c r="C139" s="34">
        <f>'1月1日'!$E$24</f>
        <v>4194</v>
      </c>
      <c r="D139" s="34">
        <f>'2月1日'!$E$24</f>
        <v>4201</v>
      </c>
      <c r="E139" s="34">
        <f>'3月1日'!$E$24</f>
        <v>4193</v>
      </c>
      <c r="F139" s="34">
        <f>'4月1日'!$E$24</f>
        <v>4193</v>
      </c>
      <c r="G139" s="34">
        <f>'5月1日'!$E$24</f>
        <v>4176</v>
      </c>
      <c r="H139" s="34">
        <f>'6月1日'!$E$24</f>
        <v>4163</v>
      </c>
      <c r="I139" s="34">
        <f>'7月1日'!$E$24</f>
        <v>4166</v>
      </c>
      <c r="J139" s="34">
        <f>'8月1日'!$E$24</f>
        <v>4170</v>
      </c>
      <c r="K139" s="34">
        <f>'9月1日'!$E$24</f>
        <v>4171</v>
      </c>
      <c r="L139" s="34">
        <f>'10月1日'!$E$24</f>
        <v>4158</v>
      </c>
      <c r="M139" s="34">
        <f>'11月1日'!$E$24</f>
        <v>4152</v>
      </c>
      <c r="N139" s="35">
        <f>'12月1日'!$E$24</f>
        <v>4145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686.4157119476268</v>
      </c>
      <c r="D141" s="22">
        <f>'2月1日'!$G$24</f>
        <v>687.5613747954174</v>
      </c>
      <c r="E141" s="22">
        <f>'3月1日'!$G$24</f>
        <v>686.2520458265138</v>
      </c>
      <c r="F141" s="22">
        <f>'4月1日'!$G$24</f>
        <v>686.2520458265138</v>
      </c>
      <c r="G141" s="22">
        <f>'5月1日'!$G$24</f>
        <v>683.469721767594</v>
      </c>
      <c r="H141" s="22">
        <f>'6月1日'!$G$24</f>
        <v>681.342062193126</v>
      </c>
      <c r="I141" s="22">
        <f>'7月1日'!$G$24</f>
        <v>681.8330605564648</v>
      </c>
      <c r="J141" s="22">
        <f>'8月1日'!$G$24</f>
        <v>682.4877250409165</v>
      </c>
      <c r="K141" s="22">
        <f>'9月1日'!$G$24</f>
        <v>682.6513911620294</v>
      </c>
      <c r="L141" s="22">
        <f>'10月1日'!$G$24</f>
        <v>680.5237315875613</v>
      </c>
      <c r="M141" s="22">
        <f>'11月1日'!$G$24</f>
        <v>679.5417348608837</v>
      </c>
      <c r="N141" s="23">
        <f>'12月1日'!$G$24</f>
        <v>678.3960720130932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115528</v>
      </c>
      <c r="D142" s="36">
        <f aca="true" t="shared" si="0" ref="D142:N142">SUM(D4,D10,D16,D22,D28,D34,D40,D46,D52,D58,D64,D70,D76,D82,D88,D94,D100,D106,D112,D118,D124,D130,D136,)</f>
        <v>115568</v>
      </c>
      <c r="E142" s="36">
        <f t="shared" si="0"/>
        <v>115587</v>
      </c>
      <c r="F142" s="36">
        <f t="shared" si="0"/>
        <v>115589</v>
      </c>
      <c r="G142" s="36">
        <f t="shared" si="0"/>
        <v>115920</v>
      </c>
      <c r="H142" s="36">
        <f t="shared" si="0"/>
        <v>115951</v>
      </c>
      <c r="I142" s="36">
        <f t="shared" si="0"/>
        <v>116020</v>
      </c>
      <c r="J142" s="36">
        <f t="shared" si="0"/>
        <v>116032</v>
      </c>
      <c r="K142" s="36">
        <f t="shared" si="0"/>
        <v>116135</v>
      </c>
      <c r="L142" s="36">
        <f t="shared" si="0"/>
        <v>116143</v>
      </c>
      <c r="M142" s="36">
        <f t="shared" si="0"/>
        <v>116251</v>
      </c>
      <c r="N142" s="37">
        <f t="shared" si="0"/>
        <v>116337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122223</v>
      </c>
      <c r="D143" s="12">
        <f aca="true" t="shared" si="1" ref="D143:N143">SUM(D5,D11,D17,D23,D29,D35,D41,D47,D53,D59,D65,D71,D77,D83,D89,D95,D101,D107,D113,D119,D125,D131,D137,)</f>
        <v>122197</v>
      </c>
      <c r="E143" s="12">
        <f t="shared" si="1"/>
        <v>122133</v>
      </c>
      <c r="F143" s="12">
        <f t="shared" si="1"/>
        <v>121809</v>
      </c>
      <c r="G143" s="12">
        <f t="shared" si="1"/>
        <v>121935</v>
      </c>
      <c r="H143" s="12">
        <f t="shared" si="1"/>
        <v>121901</v>
      </c>
      <c r="I143" s="12">
        <f t="shared" si="1"/>
        <v>121892</v>
      </c>
      <c r="J143" s="12">
        <f t="shared" si="1"/>
        <v>121885</v>
      </c>
      <c r="K143" s="12">
        <f t="shared" si="1"/>
        <v>121927</v>
      </c>
      <c r="L143" s="12">
        <f t="shared" si="1"/>
        <v>121908</v>
      </c>
      <c r="M143" s="12">
        <f t="shared" si="1"/>
        <v>121922</v>
      </c>
      <c r="N143" s="32">
        <f t="shared" si="1"/>
        <v>121956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135495</v>
      </c>
      <c r="D144" s="12">
        <f aca="true" t="shared" si="2" ref="D144:N144">SUM(D6,D12,D18,D24,D30,D36,D42,D48,D54,D60,D66,D72,D78,D84,D90,D96,D102,D108,D114,D120,D126,D132,D138,)</f>
        <v>135494</v>
      </c>
      <c r="E144" s="12">
        <f t="shared" si="2"/>
        <v>135438</v>
      </c>
      <c r="F144" s="12">
        <f t="shared" si="2"/>
        <v>135140</v>
      </c>
      <c r="G144" s="12">
        <f t="shared" si="2"/>
        <v>135255</v>
      </c>
      <c r="H144" s="12">
        <f t="shared" si="2"/>
        <v>135219</v>
      </c>
      <c r="I144" s="12">
        <f t="shared" si="2"/>
        <v>135216</v>
      </c>
      <c r="J144" s="12">
        <f t="shared" si="2"/>
        <v>135217</v>
      </c>
      <c r="K144" s="12">
        <f t="shared" si="2"/>
        <v>135233</v>
      </c>
      <c r="L144" s="12">
        <f t="shared" si="2"/>
        <v>135159</v>
      </c>
      <c r="M144" s="12">
        <f t="shared" si="2"/>
        <v>135171</v>
      </c>
      <c r="N144" s="32">
        <f t="shared" si="2"/>
        <v>135189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257718</v>
      </c>
      <c r="D145" s="40">
        <f aca="true" t="shared" si="3" ref="D145:N145">SUM(D7,D13,D19,D25,D31,D37,D43,D49,D55,D61,D67,D73,D79,D85,D91,D97,D103,D109,D115,D121,D127,D133,D139,)</f>
        <v>257691</v>
      </c>
      <c r="E145" s="40">
        <f t="shared" si="3"/>
        <v>257571</v>
      </c>
      <c r="F145" s="40">
        <f t="shared" si="3"/>
        <v>256949</v>
      </c>
      <c r="G145" s="40">
        <f t="shared" si="3"/>
        <v>257190</v>
      </c>
      <c r="H145" s="40">
        <f t="shared" si="3"/>
        <v>257120</v>
      </c>
      <c r="I145" s="40">
        <f t="shared" si="3"/>
        <v>257108</v>
      </c>
      <c r="J145" s="40">
        <f t="shared" si="3"/>
        <v>257102</v>
      </c>
      <c r="K145" s="40">
        <f t="shared" si="3"/>
        <v>257160</v>
      </c>
      <c r="L145" s="40">
        <f t="shared" si="3"/>
        <v>257067</v>
      </c>
      <c r="M145" s="40">
        <f t="shared" si="3"/>
        <v>257093</v>
      </c>
      <c r="N145" s="41">
        <f t="shared" si="3"/>
        <v>257145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191.69000000000003</v>
      </c>
      <c r="D146" s="10">
        <f aca="true" t="shared" si="4" ref="D146:N146">SUM(D8,D14,D20,D26,D32,D38,D44,D50,D56,D62,D68,D74,D80,D86,D92,D98,D104,D110,D116,D122,D128,D134,D140,)</f>
        <v>191.69000000000003</v>
      </c>
      <c r="E146" s="10">
        <f t="shared" si="4"/>
        <v>191.69000000000003</v>
      </c>
      <c r="F146" s="10">
        <f t="shared" si="4"/>
        <v>191.69000000000003</v>
      </c>
      <c r="G146" s="10">
        <f t="shared" si="4"/>
        <v>191.69000000000003</v>
      </c>
      <c r="H146" s="10">
        <f t="shared" si="4"/>
        <v>191.69000000000003</v>
      </c>
      <c r="I146" s="10">
        <f t="shared" si="4"/>
        <v>191.69000000000003</v>
      </c>
      <c r="J146" s="10">
        <f t="shared" si="4"/>
        <v>191.69000000000003</v>
      </c>
      <c r="K146" s="10">
        <f t="shared" si="4"/>
        <v>191.69000000000003</v>
      </c>
      <c r="L146" s="10">
        <f t="shared" si="4"/>
        <v>191.69000000000003</v>
      </c>
      <c r="M146" s="10">
        <f t="shared" si="4"/>
        <v>191.69000000000003</v>
      </c>
      <c r="N146" s="33">
        <f t="shared" si="4"/>
        <v>191.69000000000003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1344.4519797589858</v>
      </c>
      <c r="D147" s="22">
        <f>'2月1日'!$G$25</f>
        <v>1344.311127341019</v>
      </c>
      <c r="E147" s="22">
        <f>'3月1日'!$G$25</f>
        <v>1343.6851165945013</v>
      </c>
      <c r="F147" s="22">
        <f>'4月1日'!$G$25</f>
        <v>1340.4402942250506</v>
      </c>
      <c r="G147" s="22">
        <f>'5月1日'!$G$25</f>
        <v>1341.6975324743073</v>
      </c>
      <c r="H147" s="22">
        <f>'6月1日'!$G$25</f>
        <v>1341.3323595388385</v>
      </c>
      <c r="I147" s="22">
        <f>'7月1日'!$G$25</f>
        <v>1341.2697584641867</v>
      </c>
      <c r="J147" s="22">
        <f>'8月1日'!$G$25</f>
        <v>1341.238457926861</v>
      </c>
      <c r="K147" s="22">
        <f>'9月1日'!$G$25</f>
        <v>1341.5410297876779</v>
      </c>
      <c r="L147" s="22">
        <f>'10月1日'!$G$25</f>
        <v>1341.0558714591266</v>
      </c>
      <c r="M147" s="22">
        <f>'11月1日'!$G$25</f>
        <v>1341.191507120872</v>
      </c>
      <c r="N147" s="23">
        <f>'12月1日'!$G$25</f>
        <v>1341.462778444363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41883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2919</v>
      </c>
      <c r="C2" s="6">
        <v>2641</v>
      </c>
      <c r="D2" s="6">
        <v>3156</v>
      </c>
      <c r="E2" s="6">
        <v>5797</v>
      </c>
      <c r="F2" s="1">
        <v>1.62</v>
      </c>
      <c r="G2" s="8">
        <f>E2/F2</f>
        <v>3578.395061728395</v>
      </c>
    </row>
    <row r="3" spans="1:7" ht="13.5">
      <c r="A3" s="3" t="s">
        <v>50</v>
      </c>
      <c r="B3" s="6">
        <v>1105</v>
      </c>
      <c r="C3" s="6">
        <v>1045</v>
      </c>
      <c r="D3" s="6">
        <v>1212</v>
      </c>
      <c r="E3" s="6">
        <v>2257</v>
      </c>
      <c r="F3" s="1">
        <v>1.14</v>
      </c>
      <c r="G3" s="8">
        <f aca="true" t="shared" si="0" ref="G3:G25">E3/F3</f>
        <v>1979.824561403509</v>
      </c>
    </row>
    <row r="4" spans="1:7" ht="13.5">
      <c r="A4" s="3" t="s">
        <v>1</v>
      </c>
      <c r="B4" s="6">
        <v>1131</v>
      </c>
      <c r="C4" s="6">
        <v>974</v>
      </c>
      <c r="D4" s="6">
        <v>1141</v>
      </c>
      <c r="E4" s="6">
        <v>2115</v>
      </c>
      <c r="F4" s="1">
        <v>0.62</v>
      </c>
      <c r="G4" s="8">
        <f t="shared" si="0"/>
        <v>3411.2903225806454</v>
      </c>
    </row>
    <row r="5" spans="1:7" ht="13.5">
      <c r="A5" s="3" t="s">
        <v>0</v>
      </c>
      <c r="B5" s="6">
        <v>3797</v>
      </c>
      <c r="C5" s="6">
        <v>3175</v>
      </c>
      <c r="D5" s="6">
        <v>3870</v>
      </c>
      <c r="E5" s="6">
        <v>7045</v>
      </c>
      <c r="F5" s="1">
        <v>0.94</v>
      </c>
      <c r="G5" s="8">
        <f t="shared" si="0"/>
        <v>7494.68085106383</v>
      </c>
    </row>
    <row r="6" spans="1:7" ht="13.5">
      <c r="A6" s="3" t="s">
        <v>51</v>
      </c>
      <c r="B6" s="6">
        <v>5174</v>
      </c>
      <c r="C6" s="6">
        <v>4953</v>
      </c>
      <c r="D6" s="6">
        <v>5580</v>
      </c>
      <c r="E6" s="6">
        <v>10533</v>
      </c>
      <c r="F6" s="1">
        <v>2.07</v>
      </c>
      <c r="G6" s="8">
        <f t="shared" si="0"/>
        <v>5088.40579710145</v>
      </c>
    </row>
    <row r="7" spans="1:7" ht="13.5">
      <c r="A7" s="3" t="s">
        <v>52</v>
      </c>
      <c r="B7" s="6">
        <v>7038</v>
      </c>
      <c r="C7" s="6">
        <v>6990</v>
      </c>
      <c r="D7" s="6">
        <v>7736</v>
      </c>
      <c r="E7" s="6">
        <v>14726</v>
      </c>
      <c r="F7" s="9">
        <v>3</v>
      </c>
      <c r="G7" s="8">
        <f t="shared" si="0"/>
        <v>4908.666666666667</v>
      </c>
    </row>
    <row r="8" spans="1:7" ht="13.5">
      <c r="A8" s="3" t="s">
        <v>53</v>
      </c>
      <c r="B8" s="6">
        <v>7217</v>
      </c>
      <c r="C8" s="6">
        <v>7291</v>
      </c>
      <c r="D8" s="6">
        <v>7975</v>
      </c>
      <c r="E8" s="6">
        <v>15266</v>
      </c>
      <c r="F8" s="1">
        <v>3.63</v>
      </c>
      <c r="G8" s="8">
        <f t="shared" si="0"/>
        <v>4205.509641873278</v>
      </c>
    </row>
    <row r="9" spans="1:7" ht="13.5">
      <c r="A9" s="3" t="s">
        <v>54</v>
      </c>
      <c r="B9" s="6">
        <v>5841</v>
      </c>
      <c r="C9" s="6">
        <v>5472</v>
      </c>
      <c r="D9" s="6">
        <v>6271</v>
      </c>
      <c r="E9" s="6">
        <v>11743</v>
      </c>
      <c r="F9" s="1">
        <v>2.45</v>
      </c>
      <c r="G9" s="8">
        <f t="shared" si="0"/>
        <v>4793.061224489796</v>
      </c>
    </row>
    <row r="10" spans="1:7" ht="13.5">
      <c r="A10" s="3" t="s">
        <v>55</v>
      </c>
      <c r="B10" s="6">
        <v>7706</v>
      </c>
      <c r="C10" s="6">
        <v>8244</v>
      </c>
      <c r="D10" s="6">
        <v>9237</v>
      </c>
      <c r="E10" s="6">
        <v>17481</v>
      </c>
      <c r="F10" s="1">
        <v>6.54</v>
      </c>
      <c r="G10" s="8">
        <f t="shared" si="0"/>
        <v>2672.935779816514</v>
      </c>
    </row>
    <row r="11" spans="1:7" ht="13.5">
      <c r="A11" s="3" t="s">
        <v>56</v>
      </c>
      <c r="B11" s="6">
        <v>7107</v>
      </c>
      <c r="C11" s="6">
        <v>7380</v>
      </c>
      <c r="D11" s="6">
        <v>8019</v>
      </c>
      <c r="E11" s="6">
        <v>15399</v>
      </c>
      <c r="F11" s="1">
        <v>4.56</v>
      </c>
      <c r="G11" s="8">
        <f t="shared" si="0"/>
        <v>3376.9736842105267</v>
      </c>
    </row>
    <row r="12" spans="1:7" ht="13.5">
      <c r="A12" s="3" t="s">
        <v>2</v>
      </c>
      <c r="B12" s="6">
        <v>11137</v>
      </c>
      <c r="C12" s="6">
        <v>11203</v>
      </c>
      <c r="D12" s="6">
        <v>12607</v>
      </c>
      <c r="E12" s="6">
        <v>23810</v>
      </c>
      <c r="F12" s="1">
        <v>9.39</v>
      </c>
      <c r="G12" s="8">
        <f t="shared" si="0"/>
        <v>2535.6762513312033</v>
      </c>
    </row>
    <row r="13" spans="1:7" ht="13.5">
      <c r="A13" s="3" t="s">
        <v>57</v>
      </c>
      <c r="B13" s="6">
        <v>8796</v>
      </c>
      <c r="C13" s="6">
        <v>9452</v>
      </c>
      <c r="D13" s="6">
        <v>10464</v>
      </c>
      <c r="E13" s="6">
        <v>19916</v>
      </c>
      <c r="F13" s="1">
        <v>5.43</v>
      </c>
      <c r="G13" s="8">
        <f t="shared" si="0"/>
        <v>3667.7716390423575</v>
      </c>
    </row>
    <row r="14" spans="1:7" ht="13.5">
      <c r="A14" s="3" t="s">
        <v>58</v>
      </c>
      <c r="B14" s="6">
        <v>12388</v>
      </c>
      <c r="C14" s="6">
        <v>12986</v>
      </c>
      <c r="D14" s="6">
        <v>14646</v>
      </c>
      <c r="E14" s="6">
        <v>27632</v>
      </c>
      <c r="F14" s="1">
        <v>11.53</v>
      </c>
      <c r="G14" s="8">
        <f t="shared" si="0"/>
        <v>2396.5307892454466</v>
      </c>
    </row>
    <row r="15" spans="1:7" ht="13.5">
      <c r="A15" s="3" t="s">
        <v>59</v>
      </c>
      <c r="B15" s="6">
        <v>7093</v>
      </c>
      <c r="C15" s="6">
        <v>8270</v>
      </c>
      <c r="D15" s="6">
        <v>8951</v>
      </c>
      <c r="E15" s="6">
        <v>17221</v>
      </c>
      <c r="F15" s="1">
        <v>14.73</v>
      </c>
      <c r="G15" s="8">
        <f t="shared" si="0"/>
        <v>1169.110658520027</v>
      </c>
    </row>
    <row r="16" spans="1:7" ht="13.5">
      <c r="A16" s="3" t="s">
        <v>3</v>
      </c>
      <c r="B16" s="6">
        <v>2647</v>
      </c>
      <c r="C16" s="6">
        <v>3241</v>
      </c>
      <c r="D16" s="6">
        <v>3508</v>
      </c>
      <c r="E16" s="6">
        <v>6749</v>
      </c>
      <c r="F16" s="9">
        <v>38.7</v>
      </c>
      <c r="G16" s="8">
        <f t="shared" si="0"/>
        <v>174.39276485788113</v>
      </c>
    </row>
    <row r="17" spans="1:7" ht="13.5">
      <c r="A17" s="3" t="s">
        <v>4</v>
      </c>
      <c r="B17" s="6">
        <v>3878</v>
      </c>
      <c r="C17" s="6">
        <v>4369</v>
      </c>
      <c r="D17" s="6">
        <v>4783</v>
      </c>
      <c r="E17" s="6">
        <v>9152</v>
      </c>
      <c r="F17" s="1">
        <v>20.38</v>
      </c>
      <c r="G17" s="8">
        <f t="shared" si="0"/>
        <v>449.06771344455353</v>
      </c>
    </row>
    <row r="18" spans="1:7" ht="13.5">
      <c r="A18" s="3" t="s">
        <v>60</v>
      </c>
      <c r="B18" s="6">
        <v>685</v>
      </c>
      <c r="C18" s="6">
        <v>818</v>
      </c>
      <c r="D18" s="6">
        <v>744</v>
      </c>
      <c r="E18" s="6">
        <v>1562</v>
      </c>
      <c r="F18" s="1">
        <v>11.87</v>
      </c>
      <c r="G18" s="8">
        <f t="shared" si="0"/>
        <v>131.59224936815502</v>
      </c>
    </row>
    <row r="19" spans="1:7" ht="13.5">
      <c r="A19" s="3" t="s">
        <v>61</v>
      </c>
      <c r="B19" s="6">
        <v>1380</v>
      </c>
      <c r="C19" s="6">
        <v>1366</v>
      </c>
      <c r="D19" s="6">
        <v>1547</v>
      </c>
      <c r="E19" s="6">
        <v>2913</v>
      </c>
      <c r="F19" s="1">
        <v>6.33</v>
      </c>
      <c r="G19" s="8">
        <f t="shared" si="0"/>
        <v>460.18957345971563</v>
      </c>
    </row>
    <row r="20" spans="1:7" ht="13.5">
      <c r="A20" s="3" t="s">
        <v>62</v>
      </c>
      <c r="B20" s="6">
        <v>7151</v>
      </c>
      <c r="C20" s="6">
        <v>8244</v>
      </c>
      <c r="D20" s="6">
        <v>8744</v>
      </c>
      <c r="E20" s="6">
        <v>16988</v>
      </c>
      <c r="F20" s="1">
        <v>18.12</v>
      </c>
      <c r="G20" s="8">
        <f t="shared" si="0"/>
        <v>937.5275938189845</v>
      </c>
    </row>
    <row r="21" spans="1:7" ht="13.5">
      <c r="A21" s="3" t="s">
        <v>63</v>
      </c>
      <c r="B21" s="6">
        <v>2481</v>
      </c>
      <c r="C21" s="6">
        <v>2677</v>
      </c>
      <c r="D21" s="6">
        <v>2823</v>
      </c>
      <c r="E21" s="6">
        <v>5500</v>
      </c>
      <c r="F21" s="1">
        <v>8.62</v>
      </c>
      <c r="G21" s="8">
        <f t="shared" si="0"/>
        <v>638.0510440835268</v>
      </c>
    </row>
    <row r="22" spans="1:7" ht="13.5">
      <c r="A22" s="3" t="s">
        <v>64</v>
      </c>
      <c r="B22" s="6">
        <v>5361</v>
      </c>
      <c r="C22" s="6">
        <v>6225</v>
      </c>
      <c r="D22" s="6">
        <v>6833</v>
      </c>
      <c r="E22" s="6">
        <v>13058</v>
      </c>
      <c r="F22" s="1">
        <v>8.88</v>
      </c>
      <c r="G22" s="8">
        <f t="shared" si="0"/>
        <v>1470.4954954954953</v>
      </c>
    </row>
    <row r="23" spans="1:7" ht="13.5">
      <c r="A23" s="3" t="s">
        <v>5</v>
      </c>
      <c r="B23" s="6">
        <v>2372</v>
      </c>
      <c r="C23" s="6">
        <v>2930</v>
      </c>
      <c r="D23" s="6">
        <v>3196</v>
      </c>
      <c r="E23" s="6">
        <v>6126</v>
      </c>
      <c r="F23" s="1">
        <v>5.03</v>
      </c>
      <c r="G23" s="8">
        <f t="shared" si="0"/>
        <v>1217.892644135189</v>
      </c>
    </row>
    <row r="24" spans="1:7" ht="13.5">
      <c r="A24" s="5" t="s">
        <v>6</v>
      </c>
      <c r="B24" s="6">
        <v>1731</v>
      </c>
      <c r="C24" s="6">
        <v>1981</v>
      </c>
      <c r="D24" s="6">
        <v>2190</v>
      </c>
      <c r="E24" s="6">
        <v>4171</v>
      </c>
      <c r="F24" s="1">
        <v>6.11</v>
      </c>
      <c r="G24" s="8">
        <f t="shared" si="0"/>
        <v>682.6513911620294</v>
      </c>
    </row>
    <row r="25" spans="1:7" ht="13.5">
      <c r="A25" s="2" t="s">
        <v>42</v>
      </c>
      <c r="B25" s="6">
        <f>SUM(B2:B24)</f>
        <v>116135</v>
      </c>
      <c r="C25" s="6">
        <f>SUM(C2:C24)</f>
        <v>121927</v>
      </c>
      <c r="D25" s="6">
        <f>SUM(D2:D24)</f>
        <v>135233</v>
      </c>
      <c r="E25" s="6">
        <f>SUM(E2:E24)</f>
        <v>257160</v>
      </c>
      <c r="F25" s="1">
        <f>SUM(F2:F24)</f>
        <v>191.69000000000003</v>
      </c>
      <c r="G25" s="8">
        <f t="shared" si="0"/>
        <v>1341.5410297876779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41913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2920</v>
      </c>
      <c r="C2" s="6">
        <v>2648</v>
      </c>
      <c r="D2" s="6">
        <v>3147</v>
      </c>
      <c r="E2" s="6">
        <v>5795</v>
      </c>
      <c r="F2" s="1">
        <v>1.62</v>
      </c>
      <c r="G2" s="8">
        <f>E2/F2</f>
        <v>3577.1604938271603</v>
      </c>
    </row>
    <row r="3" spans="1:7" ht="13.5">
      <c r="A3" s="3" t="s">
        <v>50</v>
      </c>
      <c r="B3" s="6">
        <v>1106</v>
      </c>
      <c r="C3" s="6">
        <v>1047</v>
      </c>
      <c r="D3" s="6">
        <v>1208</v>
      </c>
      <c r="E3" s="6">
        <v>2255</v>
      </c>
      <c r="F3" s="1">
        <v>1.14</v>
      </c>
      <c r="G3" s="8">
        <f aca="true" t="shared" si="0" ref="G3:G25">E3/F3</f>
        <v>1978.0701754385966</v>
      </c>
    </row>
    <row r="4" spans="1:7" ht="13.5">
      <c r="A4" s="3" t="s">
        <v>1</v>
      </c>
      <c r="B4" s="6">
        <v>1133</v>
      </c>
      <c r="C4" s="6">
        <v>978</v>
      </c>
      <c r="D4" s="6">
        <v>1139</v>
      </c>
      <c r="E4" s="6">
        <v>2117</v>
      </c>
      <c r="F4" s="1">
        <v>0.62</v>
      </c>
      <c r="G4" s="8">
        <f t="shared" si="0"/>
        <v>3414.516129032258</v>
      </c>
    </row>
    <row r="5" spans="1:7" ht="13.5">
      <c r="A5" s="3" t="s">
        <v>0</v>
      </c>
      <c r="B5" s="6">
        <v>3790</v>
      </c>
      <c r="C5" s="6">
        <v>3172</v>
      </c>
      <c r="D5" s="6">
        <v>3867</v>
      </c>
      <c r="E5" s="6">
        <v>7039</v>
      </c>
      <c r="F5" s="1">
        <v>0.94</v>
      </c>
      <c r="G5" s="8">
        <f t="shared" si="0"/>
        <v>7488.297872340426</v>
      </c>
    </row>
    <row r="6" spans="1:7" ht="13.5">
      <c r="A6" s="3" t="s">
        <v>51</v>
      </c>
      <c r="B6" s="6">
        <v>5170</v>
      </c>
      <c r="C6" s="6">
        <v>4946</v>
      </c>
      <c r="D6" s="6">
        <v>5563</v>
      </c>
      <c r="E6" s="6">
        <v>10509</v>
      </c>
      <c r="F6" s="1">
        <v>2.07</v>
      </c>
      <c r="G6" s="8">
        <f t="shared" si="0"/>
        <v>5076.811594202899</v>
      </c>
    </row>
    <row r="7" spans="1:7" ht="13.5">
      <c r="A7" s="3" t="s">
        <v>52</v>
      </c>
      <c r="B7" s="6">
        <v>7022</v>
      </c>
      <c r="C7" s="6">
        <v>6972</v>
      </c>
      <c r="D7" s="6">
        <v>7717</v>
      </c>
      <c r="E7" s="6">
        <v>14689</v>
      </c>
      <c r="F7" s="9">
        <v>3</v>
      </c>
      <c r="G7" s="8">
        <f t="shared" si="0"/>
        <v>4896.333333333333</v>
      </c>
    </row>
    <row r="8" spans="1:7" ht="13.5">
      <c r="A8" s="3" t="s">
        <v>53</v>
      </c>
      <c r="B8" s="6">
        <v>7215</v>
      </c>
      <c r="C8" s="6">
        <v>7290</v>
      </c>
      <c r="D8" s="6">
        <v>7971</v>
      </c>
      <c r="E8" s="6">
        <v>15261</v>
      </c>
      <c r="F8" s="1">
        <v>3.63</v>
      </c>
      <c r="G8" s="8">
        <f t="shared" si="0"/>
        <v>4204.1322314049585</v>
      </c>
    </row>
    <row r="9" spans="1:7" ht="13.5">
      <c r="A9" s="3" t="s">
        <v>54</v>
      </c>
      <c r="B9" s="6">
        <v>5840</v>
      </c>
      <c r="C9" s="6">
        <v>5465</v>
      </c>
      <c r="D9" s="6">
        <v>6269</v>
      </c>
      <c r="E9" s="6">
        <v>11734</v>
      </c>
      <c r="F9" s="1">
        <v>2.45</v>
      </c>
      <c r="G9" s="8">
        <f t="shared" si="0"/>
        <v>4789.3877551020405</v>
      </c>
    </row>
    <row r="10" spans="1:7" ht="13.5">
      <c r="A10" s="3" t="s">
        <v>55</v>
      </c>
      <c r="B10" s="6">
        <v>7702</v>
      </c>
      <c r="C10" s="6">
        <v>8244</v>
      </c>
      <c r="D10" s="6">
        <v>9245</v>
      </c>
      <c r="E10" s="6">
        <v>17489</v>
      </c>
      <c r="F10" s="1">
        <v>6.54</v>
      </c>
      <c r="G10" s="8">
        <f t="shared" si="0"/>
        <v>2674.159021406728</v>
      </c>
    </row>
    <row r="11" spans="1:7" ht="13.5">
      <c r="A11" s="3" t="s">
        <v>56</v>
      </c>
      <c r="B11" s="6">
        <v>7107</v>
      </c>
      <c r="C11" s="6">
        <v>7386</v>
      </c>
      <c r="D11" s="6">
        <v>8010</v>
      </c>
      <c r="E11" s="6">
        <v>15396</v>
      </c>
      <c r="F11" s="1">
        <v>4.56</v>
      </c>
      <c r="G11" s="8">
        <f t="shared" si="0"/>
        <v>3376.3157894736846</v>
      </c>
    </row>
    <row r="12" spans="1:7" ht="13.5">
      <c r="A12" s="3" t="s">
        <v>2</v>
      </c>
      <c r="B12" s="6">
        <v>11153</v>
      </c>
      <c r="C12" s="6">
        <v>11211</v>
      </c>
      <c r="D12" s="6">
        <v>12623</v>
      </c>
      <c r="E12" s="6">
        <v>23834</v>
      </c>
      <c r="F12" s="1">
        <v>9.39</v>
      </c>
      <c r="G12" s="8">
        <f t="shared" si="0"/>
        <v>2538.2321618743345</v>
      </c>
    </row>
    <row r="13" spans="1:7" ht="13.5">
      <c r="A13" s="3" t="s">
        <v>57</v>
      </c>
      <c r="B13" s="6">
        <v>8801</v>
      </c>
      <c r="C13" s="6">
        <v>9466</v>
      </c>
      <c r="D13" s="6">
        <v>10469</v>
      </c>
      <c r="E13" s="6">
        <v>19935</v>
      </c>
      <c r="F13" s="1">
        <v>5.43</v>
      </c>
      <c r="G13" s="8">
        <f t="shared" si="0"/>
        <v>3671.2707182320446</v>
      </c>
    </row>
    <row r="14" spans="1:7" ht="13.5">
      <c r="A14" s="3" t="s">
        <v>58</v>
      </c>
      <c r="B14" s="6">
        <v>12398</v>
      </c>
      <c r="C14" s="6">
        <v>12984</v>
      </c>
      <c r="D14" s="6">
        <v>14652</v>
      </c>
      <c r="E14" s="6">
        <v>27636</v>
      </c>
      <c r="F14" s="1">
        <v>11.53</v>
      </c>
      <c r="G14" s="8">
        <f t="shared" si="0"/>
        <v>2396.877710320902</v>
      </c>
    </row>
    <row r="15" spans="1:7" ht="13.5">
      <c r="A15" s="3" t="s">
        <v>59</v>
      </c>
      <c r="B15" s="6">
        <v>7068</v>
      </c>
      <c r="C15" s="6">
        <v>8236</v>
      </c>
      <c r="D15" s="6">
        <v>8942</v>
      </c>
      <c r="E15" s="6">
        <v>17178</v>
      </c>
      <c r="F15" s="1">
        <v>14.73</v>
      </c>
      <c r="G15" s="8">
        <f t="shared" si="0"/>
        <v>1166.1914460285132</v>
      </c>
    </row>
    <row r="16" spans="1:7" ht="13.5">
      <c r="A16" s="3" t="s">
        <v>3</v>
      </c>
      <c r="B16" s="6">
        <v>2645</v>
      </c>
      <c r="C16" s="6">
        <v>3244</v>
      </c>
      <c r="D16" s="6">
        <v>3496</v>
      </c>
      <c r="E16" s="6">
        <v>6740</v>
      </c>
      <c r="F16" s="9">
        <v>38.7</v>
      </c>
      <c r="G16" s="8">
        <f t="shared" si="0"/>
        <v>174.16020671834625</v>
      </c>
    </row>
    <row r="17" spans="1:7" ht="13.5">
      <c r="A17" s="3" t="s">
        <v>4</v>
      </c>
      <c r="B17" s="6">
        <v>3879</v>
      </c>
      <c r="C17" s="6">
        <v>4358</v>
      </c>
      <c r="D17" s="6">
        <v>4769</v>
      </c>
      <c r="E17" s="6">
        <v>9127</v>
      </c>
      <c r="F17" s="1">
        <v>20.38</v>
      </c>
      <c r="G17" s="8">
        <f t="shared" si="0"/>
        <v>447.8410206084397</v>
      </c>
    </row>
    <row r="18" spans="1:7" ht="13.5">
      <c r="A18" s="3" t="s">
        <v>60</v>
      </c>
      <c r="B18" s="6">
        <v>688</v>
      </c>
      <c r="C18" s="6">
        <v>817</v>
      </c>
      <c r="D18" s="6">
        <v>745</v>
      </c>
      <c r="E18" s="6">
        <v>1562</v>
      </c>
      <c r="F18" s="1">
        <v>11.87</v>
      </c>
      <c r="G18" s="8">
        <f t="shared" si="0"/>
        <v>131.59224936815502</v>
      </c>
    </row>
    <row r="19" spans="1:7" ht="13.5">
      <c r="A19" s="3" t="s">
        <v>61</v>
      </c>
      <c r="B19" s="6">
        <v>1375</v>
      </c>
      <c r="C19" s="6">
        <v>1360</v>
      </c>
      <c r="D19" s="6">
        <v>1543</v>
      </c>
      <c r="E19" s="6">
        <v>2903</v>
      </c>
      <c r="F19" s="1">
        <v>6.33</v>
      </c>
      <c r="G19" s="8">
        <f t="shared" si="0"/>
        <v>458.60979462875196</v>
      </c>
    </row>
    <row r="20" spans="1:7" ht="13.5">
      <c r="A20" s="3" t="s">
        <v>62</v>
      </c>
      <c r="B20" s="6">
        <v>7160</v>
      </c>
      <c r="C20" s="6">
        <v>8252</v>
      </c>
      <c r="D20" s="6">
        <v>8739</v>
      </c>
      <c r="E20" s="6">
        <v>16991</v>
      </c>
      <c r="F20" s="1">
        <v>18.12</v>
      </c>
      <c r="G20" s="8">
        <f t="shared" si="0"/>
        <v>937.6931567328918</v>
      </c>
    </row>
    <row r="21" spans="1:7" ht="13.5">
      <c r="A21" s="3" t="s">
        <v>63</v>
      </c>
      <c r="B21" s="6">
        <v>2490</v>
      </c>
      <c r="C21" s="6">
        <v>2691</v>
      </c>
      <c r="D21" s="6">
        <v>2829</v>
      </c>
      <c r="E21" s="6">
        <v>5520</v>
      </c>
      <c r="F21" s="1">
        <v>8.62</v>
      </c>
      <c r="G21" s="8">
        <f t="shared" si="0"/>
        <v>640.3712296983759</v>
      </c>
    </row>
    <row r="22" spans="1:7" ht="13.5">
      <c r="A22" s="3" t="s">
        <v>64</v>
      </c>
      <c r="B22" s="6">
        <v>5373</v>
      </c>
      <c r="C22" s="6">
        <v>6234</v>
      </c>
      <c r="D22" s="6">
        <v>6835</v>
      </c>
      <c r="E22" s="6">
        <v>13069</v>
      </c>
      <c r="F22" s="1">
        <v>8.88</v>
      </c>
      <c r="G22" s="8">
        <f t="shared" si="0"/>
        <v>1471.734234234234</v>
      </c>
    </row>
    <row r="23" spans="1:7" ht="13.5">
      <c r="A23" s="3" t="s">
        <v>5</v>
      </c>
      <c r="B23" s="6">
        <v>2377</v>
      </c>
      <c r="C23" s="6">
        <v>2933</v>
      </c>
      <c r="D23" s="6">
        <v>3197</v>
      </c>
      <c r="E23" s="6">
        <v>6130</v>
      </c>
      <c r="F23" s="1">
        <v>5.03</v>
      </c>
      <c r="G23" s="8">
        <f t="shared" si="0"/>
        <v>1218.6878727634194</v>
      </c>
    </row>
    <row r="24" spans="1:7" ht="13.5">
      <c r="A24" s="5" t="s">
        <v>6</v>
      </c>
      <c r="B24" s="6">
        <v>1731</v>
      </c>
      <c r="C24" s="6">
        <v>1974</v>
      </c>
      <c r="D24" s="6">
        <v>2184</v>
      </c>
      <c r="E24" s="6">
        <v>4158</v>
      </c>
      <c r="F24" s="1">
        <v>6.11</v>
      </c>
      <c r="G24" s="8">
        <f t="shared" si="0"/>
        <v>680.5237315875613</v>
      </c>
    </row>
    <row r="25" spans="1:7" ht="13.5">
      <c r="A25" s="2" t="s">
        <v>42</v>
      </c>
      <c r="B25" s="6">
        <f>SUM(B2:B24)</f>
        <v>116143</v>
      </c>
      <c r="C25" s="6">
        <f>SUM(C2:C24)</f>
        <v>121908</v>
      </c>
      <c r="D25" s="6">
        <f>SUM(D2:D24)</f>
        <v>135159</v>
      </c>
      <c r="E25" s="6">
        <f>SUM(E2:E24)</f>
        <v>257067</v>
      </c>
      <c r="F25" s="1">
        <f>SUM(F2:F24)</f>
        <v>191.69000000000003</v>
      </c>
      <c r="G25" s="8">
        <f t="shared" si="0"/>
        <v>1341.0558714591266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41944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2938</v>
      </c>
      <c r="C2" s="6">
        <v>2652</v>
      </c>
      <c r="D2" s="6">
        <v>3157</v>
      </c>
      <c r="E2" s="6">
        <v>5809</v>
      </c>
      <c r="F2" s="1">
        <v>1.62</v>
      </c>
      <c r="G2" s="8">
        <f>E2/F2</f>
        <v>3585.8024691358023</v>
      </c>
    </row>
    <row r="3" spans="1:7" ht="13.5">
      <c r="A3" s="3" t="s">
        <v>50</v>
      </c>
      <c r="B3" s="6">
        <v>1107</v>
      </c>
      <c r="C3" s="6">
        <v>1051</v>
      </c>
      <c r="D3" s="6">
        <v>1200</v>
      </c>
      <c r="E3" s="6">
        <v>2251</v>
      </c>
      <c r="F3" s="1">
        <v>1.14</v>
      </c>
      <c r="G3" s="8">
        <f aca="true" t="shared" si="0" ref="G3:G25">E3/F3</f>
        <v>1974.5614035087722</v>
      </c>
    </row>
    <row r="4" spans="1:7" ht="13.5">
      <c r="A4" s="3" t="s">
        <v>1</v>
      </c>
      <c r="B4" s="6">
        <v>1126</v>
      </c>
      <c r="C4" s="6">
        <v>973</v>
      </c>
      <c r="D4" s="6">
        <v>1137</v>
      </c>
      <c r="E4" s="6">
        <v>2110</v>
      </c>
      <c r="F4" s="1">
        <v>0.62</v>
      </c>
      <c r="G4" s="8">
        <f t="shared" si="0"/>
        <v>3403.225806451613</v>
      </c>
    </row>
    <row r="5" spans="1:7" ht="13.5">
      <c r="A5" s="3" t="s">
        <v>0</v>
      </c>
      <c r="B5" s="6">
        <v>3784</v>
      </c>
      <c r="C5" s="6">
        <v>3163</v>
      </c>
      <c r="D5" s="6">
        <v>3852</v>
      </c>
      <c r="E5" s="6">
        <v>7015</v>
      </c>
      <c r="F5" s="1">
        <v>0.94</v>
      </c>
      <c r="G5" s="8">
        <f t="shared" si="0"/>
        <v>7462.765957446809</v>
      </c>
    </row>
    <row r="6" spans="1:7" ht="13.5">
      <c r="A6" s="3" t="s">
        <v>51</v>
      </c>
      <c r="B6" s="6">
        <v>5176</v>
      </c>
      <c r="C6" s="6">
        <v>4945</v>
      </c>
      <c r="D6" s="6">
        <v>5566</v>
      </c>
      <c r="E6" s="6">
        <v>10511</v>
      </c>
      <c r="F6" s="1">
        <v>2.07</v>
      </c>
      <c r="G6" s="8">
        <f t="shared" si="0"/>
        <v>5077.777777777778</v>
      </c>
    </row>
    <row r="7" spans="1:7" ht="13.5">
      <c r="A7" s="3" t="s">
        <v>52</v>
      </c>
      <c r="B7" s="6">
        <v>7028</v>
      </c>
      <c r="C7" s="6">
        <v>6966</v>
      </c>
      <c r="D7" s="6">
        <v>7722</v>
      </c>
      <c r="E7" s="6">
        <v>14688</v>
      </c>
      <c r="F7" s="9">
        <v>3</v>
      </c>
      <c r="G7" s="8">
        <f t="shared" si="0"/>
        <v>4896</v>
      </c>
    </row>
    <row r="8" spans="1:7" ht="13.5">
      <c r="A8" s="3" t="s">
        <v>53</v>
      </c>
      <c r="B8" s="6">
        <v>7231</v>
      </c>
      <c r="C8" s="6">
        <v>7299</v>
      </c>
      <c r="D8" s="6">
        <v>7991</v>
      </c>
      <c r="E8" s="6">
        <v>15290</v>
      </c>
      <c r="F8" s="1">
        <v>3.63</v>
      </c>
      <c r="G8" s="8">
        <f t="shared" si="0"/>
        <v>4212.121212121212</v>
      </c>
    </row>
    <row r="9" spans="1:7" ht="13.5">
      <c r="A9" s="3" t="s">
        <v>54</v>
      </c>
      <c r="B9" s="6">
        <v>5842</v>
      </c>
      <c r="C9" s="6">
        <v>5459</v>
      </c>
      <c r="D9" s="6">
        <v>6273</v>
      </c>
      <c r="E9" s="6">
        <v>11732</v>
      </c>
      <c r="F9" s="1">
        <v>2.45</v>
      </c>
      <c r="G9" s="8">
        <f t="shared" si="0"/>
        <v>4788.571428571428</v>
      </c>
    </row>
    <row r="10" spans="1:7" ht="13.5">
      <c r="A10" s="3" t="s">
        <v>55</v>
      </c>
      <c r="B10" s="6">
        <v>7717</v>
      </c>
      <c r="C10" s="6">
        <v>8262</v>
      </c>
      <c r="D10" s="6">
        <v>9253</v>
      </c>
      <c r="E10" s="6">
        <v>17515</v>
      </c>
      <c r="F10" s="1">
        <v>6.54</v>
      </c>
      <c r="G10" s="8">
        <f t="shared" si="0"/>
        <v>2678.1345565749234</v>
      </c>
    </row>
    <row r="11" spans="1:7" ht="13.5">
      <c r="A11" s="3" t="s">
        <v>56</v>
      </c>
      <c r="B11" s="6">
        <v>7103</v>
      </c>
      <c r="C11" s="6">
        <v>7392</v>
      </c>
      <c r="D11" s="6">
        <v>8001</v>
      </c>
      <c r="E11" s="6">
        <v>15393</v>
      </c>
      <c r="F11" s="1">
        <v>4.56</v>
      </c>
      <c r="G11" s="8">
        <f t="shared" si="0"/>
        <v>3375.6578947368425</v>
      </c>
    </row>
    <row r="12" spans="1:7" ht="13.5">
      <c r="A12" s="3" t="s">
        <v>2</v>
      </c>
      <c r="B12" s="6">
        <v>11161</v>
      </c>
      <c r="C12" s="6">
        <v>11211</v>
      </c>
      <c r="D12" s="6">
        <v>12607</v>
      </c>
      <c r="E12" s="6">
        <v>23818</v>
      </c>
      <c r="F12" s="1">
        <v>9.39</v>
      </c>
      <c r="G12" s="8">
        <f t="shared" si="0"/>
        <v>2536.528221512247</v>
      </c>
    </row>
    <row r="13" spans="1:7" ht="13.5">
      <c r="A13" s="3" t="s">
        <v>57</v>
      </c>
      <c r="B13" s="6">
        <v>8811</v>
      </c>
      <c r="C13" s="6">
        <v>9471</v>
      </c>
      <c r="D13" s="6">
        <v>10463</v>
      </c>
      <c r="E13" s="6">
        <v>19934</v>
      </c>
      <c r="F13" s="1">
        <v>5.43</v>
      </c>
      <c r="G13" s="8">
        <f t="shared" si="0"/>
        <v>3671.0865561694295</v>
      </c>
    </row>
    <row r="14" spans="1:7" ht="13.5">
      <c r="A14" s="3" t="s">
        <v>58</v>
      </c>
      <c r="B14" s="6">
        <v>12405</v>
      </c>
      <c r="C14" s="6">
        <v>12964</v>
      </c>
      <c r="D14" s="6">
        <v>14649</v>
      </c>
      <c r="E14" s="6">
        <v>27613</v>
      </c>
      <c r="F14" s="1">
        <v>11.53</v>
      </c>
      <c r="G14" s="8">
        <f t="shared" si="0"/>
        <v>2394.882914137034</v>
      </c>
    </row>
    <row r="15" spans="1:7" ht="13.5">
      <c r="A15" s="3" t="s">
        <v>59</v>
      </c>
      <c r="B15" s="6">
        <v>7092</v>
      </c>
      <c r="C15" s="6">
        <v>8257</v>
      </c>
      <c r="D15" s="6">
        <v>8952</v>
      </c>
      <c r="E15" s="6">
        <v>17209</v>
      </c>
      <c r="F15" s="1">
        <v>14.73</v>
      </c>
      <c r="G15" s="8">
        <f t="shared" si="0"/>
        <v>1168.295994568907</v>
      </c>
    </row>
    <row r="16" spans="1:7" ht="13.5">
      <c r="A16" s="3" t="s">
        <v>3</v>
      </c>
      <c r="B16" s="6">
        <v>2649</v>
      </c>
      <c r="C16" s="6">
        <v>3245</v>
      </c>
      <c r="D16" s="6">
        <v>3499</v>
      </c>
      <c r="E16" s="6">
        <v>6744</v>
      </c>
      <c r="F16" s="9">
        <v>38.7</v>
      </c>
      <c r="G16" s="8">
        <f t="shared" si="0"/>
        <v>174.26356589147287</v>
      </c>
    </row>
    <row r="17" spans="1:7" ht="13.5">
      <c r="A17" s="3" t="s">
        <v>4</v>
      </c>
      <c r="B17" s="6">
        <v>3885</v>
      </c>
      <c r="C17" s="6">
        <v>4358</v>
      </c>
      <c r="D17" s="6">
        <v>4773</v>
      </c>
      <c r="E17" s="6">
        <v>9131</v>
      </c>
      <c r="F17" s="1">
        <v>20.38</v>
      </c>
      <c r="G17" s="8">
        <f t="shared" si="0"/>
        <v>448.03729146221787</v>
      </c>
    </row>
    <row r="18" spans="1:7" ht="13.5">
      <c r="A18" s="3" t="s">
        <v>60</v>
      </c>
      <c r="B18" s="6">
        <v>691</v>
      </c>
      <c r="C18" s="6">
        <v>815</v>
      </c>
      <c r="D18" s="6">
        <v>749</v>
      </c>
      <c r="E18" s="6">
        <v>1564</v>
      </c>
      <c r="F18" s="1">
        <v>11.87</v>
      </c>
      <c r="G18" s="8">
        <f t="shared" si="0"/>
        <v>131.7607413647852</v>
      </c>
    </row>
    <row r="19" spans="1:7" ht="13.5">
      <c r="A19" s="3" t="s">
        <v>61</v>
      </c>
      <c r="B19" s="6">
        <v>1372</v>
      </c>
      <c r="C19" s="6">
        <v>1357</v>
      </c>
      <c r="D19" s="6">
        <v>1534</v>
      </c>
      <c r="E19" s="6">
        <v>2891</v>
      </c>
      <c r="F19" s="1">
        <v>6.33</v>
      </c>
      <c r="G19" s="8">
        <f t="shared" si="0"/>
        <v>456.7140600315956</v>
      </c>
    </row>
    <row r="20" spans="1:7" ht="13.5">
      <c r="A20" s="3" t="s">
        <v>62</v>
      </c>
      <c r="B20" s="6">
        <v>7157</v>
      </c>
      <c r="C20" s="6">
        <v>8248</v>
      </c>
      <c r="D20" s="6">
        <v>8738</v>
      </c>
      <c r="E20" s="6">
        <v>16986</v>
      </c>
      <c r="F20" s="1">
        <v>18.12</v>
      </c>
      <c r="G20" s="8">
        <f t="shared" si="0"/>
        <v>937.4172185430463</v>
      </c>
    </row>
    <row r="21" spans="1:7" ht="13.5">
      <c r="A21" s="3" t="s">
        <v>63</v>
      </c>
      <c r="B21" s="6">
        <v>2492</v>
      </c>
      <c r="C21" s="6">
        <v>2691</v>
      </c>
      <c r="D21" s="6">
        <v>2835</v>
      </c>
      <c r="E21" s="6">
        <v>5526</v>
      </c>
      <c r="F21" s="1">
        <v>8.62</v>
      </c>
      <c r="G21" s="8">
        <f t="shared" si="0"/>
        <v>641.0672853828307</v>
      </c>
    </row>
    <row r="22" spans="1:7" ht="13.5">
      <c r="A22" s="3" t="s">
        <v>64</v>
      </c>
      <c r="B22" s="6">
        <v>5377</v>
      </c>
      <c r="C22" s="6">
        <v>6234</v>
      </c>
      <c r="D22" s="6">
        <v>6839</v>
      </c>
      <c r="E22" s="6">
        <v>13073</v>
      </c>
      <c r="F22" s="1">
        <v>8.88</v>
      </c>
      <c r="G22" s="8">
        <f t="shared" si="0"/>
        <v>1472.1846846846845</v>
      </c>
    </row>
    <row r="23" spans="1:7" ht="13.5">
      <c r="A23" s="3" t="s">
        <v>5</v>
      </c>
      <c r="B23" s="6">
        <v>2379</v>
      </c>
      <c r="C23" s="6">
        <v>2935</v>
      </c>
      <c r="D23" s="6">
        <v>3203</v>
      </c>
      <c r="E23" s="6">
        <v>6138</v>
      </c>
      <c r="F23" s="1">
        <v>5.03</v>
      </c>
      <c r="G23" s="8">
        <f t="shared" si="0"/>
        <v>1220.2783300198807</v>
      </c>
    </row>
    <row r="24" spans="1:7" ht="13.5">
      <c r="A24" s="5" t="s">
        <v>6</v>
      </c>
      <c r="B24" s="6">
        <v>1728</v>
      </c>
      <c r="C24" s="6">
        <v>1974</v>
      </c>
      <c r="D24" s="6">
        <v>2178</v>
      </c>
      <c r="E24" s="6">
        <v>4152</v>
      </c>
      <c r="F24" s="1">
        <v>6.11</v>
      </c>
      <c r="G24" s="8">
        <f t="shared" si="0"/>
        <v>679.5417348608837</v>
      </c>
    </row>
    <row r="25" spans="1:7" ht="13.5">
      <c r="A25" s="2" t="s">
        <v>42</v>
      </c>
      <c r="B25" s="6">
        <f>SUM(B2:B24)</f>
        <v>116251</v>
      </c>
      <c r="C25" s="6">
        <f>SUM(C2:C24)</f>
        <v>121922</v>
      </c>
      <c r="D25" s="6">
        <f>SUM(D2:D24)</f>
        <v>135171</v>
      </c>
      <c r="E25" s="6">
        <f>SUM(E2:E24)</f>
        <v>257093</v>
      </c>
      <c r="F25" s="1">
        <f>SUM(F2:F24)</f>
        <v>191.69000000000003</v>
      </c>
      <c r="G25" s="8">
        <f t="shared" si="0"/>
        <v>1341.191507120872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41974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2943</v>
      </c>
      <c r="C2" s="6">
        <v>2652</v>
      </c>
      <c r="D2" s="6">
        <v>3158</v>
      </c>
      <c r="E2" s="6">
        <v>5810</v>
      </c>
      <c r="F2" s="1">
        <v>1.62</v>
      </c>
      <c r="G2" s="8">
        <f>E2/F2</f>
        <v>3586.4197530864194</v>
      </c>
    </row>
    <row r="3" spans="1:7" ht="13.5">
      <c r="A3" s="3" t="s">
        <v>50</v>
      </c>
      <c r="B3" s="6">
        <v>1106</v>
      </c>
      <c r="C3" s="6">
        <v>1052</v>
      </c>
      <c r="D3" s="6">
        <v>1199</v>
      </c>
      <c r="E3" s="6">
        <v>2251</v>
      </c>
      <c r="F3" s="1">
        <v>1.14</v>
      </c>
      <c r="G3" s="8">
        <f aca="true" t="shared" si="0" ref="G3:G25">E3/F3</f>
        <v>1974.5614035087722</v>
      </c>
    </row>
    <row r="4" spans="1:7" ht="13.5">
      <c r="A4" s="3" t="s">
        <v>1</v>
      </c>
      <c r="B4" s="6">
        <v>1124</v>
      </c>
      <c r="C4" s="6">
        <v>966</v>
      </c>
      <c r="D4" s="6">
        <v>1137</v>
      </c>
      <c r="E4" s="6">
        <v>2103</v>
      </c>
      <c r="F4" s="1">
        <v>0.62</v>
      </c>
      <c r="G4" s="8">
        <f t="shared" si="0"/>
        <v>3391.935483870968</v>
      </c>
    </row>
    <row r="5" spans="1:7" ht="13.5">
      <c r="A5" s="3" t="s">
        <v>0</v>
      </c>
      <c r="B5" s="6">
        <v>3801</v>
      </c>
      <c r="C5" s="6">
        <v>3174</v>
      </c>
      <c r="D5" s="6">
        <v>3858</v>
      </c>
      <c r="E5" s="6">
        <v>7032</v>
      </c>
      <c r="F5" s="1">
        <v>0.94</v>
      </c>
      <c r="G5" s="8">
        <f t="shared" si="0"/>
        <v>7480.851063829788</v>
      </c>
    </row>
    <row r="6" spans="1:7" ht="13.5">
      <c r="A6" s="3" t="s">
        <v>51</v>
      </c>
      <c r="B6" s="6">
        <v>5188</v>
      </c>
      <c r="C6" s="6">
        <v>4946</v>
      </c>
      <c r="D6" s="6">
        <v>5583</v>
      </c>
      <c r="E6" s="6">
        <v>10529</v>
      </c>
      <c r="F6" s="1">
        <v>2.07</v>
      </c>
      <c r="G6" s="8">
        <f t="shared" si="0"/>
        <v>5086.473429951691</v>
      </c>
    </row>
    <row r="7" spans="1:7" ht="13.5">
      <c r="A7" s="3" t="s">
        <v>52</v>
      </c>
      <c r="B7" s="6">
        <v>7020</v>
      </c>
      <c r="C7" s="6">
        <v>6951</v>
      </c>
      <c r="D7" s="6">
        <v>7719</v>
      </c>
      <c r="E7" s="6">
        <v>14670</v>
      </c>
      <c r="F7" s="9">
        <v>3</v>
      </c>
      <c r="G7" s="8">
        <f t="shared" si="0"/>
        <v>4890</v>
      </c>
    </row>
    <row r="8" spans="1:7" ht="13.5">
      <c r="A8" s="3" t="s">
        <v>53</v>
      </c>
      <c r="B8" s="6">
        <v>7247</v>
      </c>
      <c r="C8" s="6">
        <v>7314</v>
      </c>
      <c r="D8" s="6">
        <v>7995</v>
      </c>
      <c r="E8" s="6">
        <v>15309</v>
      </c>
      <c r="F8" s="1">
        <v>3.63</v>
      </c>
      <c r="G8" s="8">
        <f t="shared" si="0"/>
        <v>4217.355371900827</v>
      </c>
    </row>
    <row r="9" spans="1:7" ht="13.5">
      <c r="A9" s="3" t="s">
        <v>54</v>
      </c>
      <c r="B9" s="6">
        <v>5834</v>
      </c>
      <c r="C9" s="6">
        <v>5458</v>
      </c>
      <c r="D9" s="6">
        <v>6264</v>
      </c>
      <c r="E9" s="6">
        <v>11722</v>
      </c>
      <c r="F9" s="1">
        <v>2.45</v>
      </c>
      <c r="G9" s="8">
        <f t="shared" si="0"/>
        <v>4784.489795918367</v>
      </c>
    </row>
    <row r="10" spans="1:7" ht="13.5">
      <c r="A10" s="3" t="s">
        <v>55</v>
      </c>
      <c r="B10" s="6">
        <v>7739</v>
      </c>
      <c r="C10" s="6">
        <v>8276</v>
      </c>
      <c r="D10" s="6">
        <v>9269</v>
      </c>
      <c r="E10" s="6">
        <v>17545</v>
      </c>
      <c r="F10" s="1">
        <v>6.54</v>
      </c>
      <c r="G10" s="8">
        <f t="shared" si="0"/>
        <v>2682.7217125382263</v>
      </c>
    </row>
    <row r="11" spans="1:7" ht="13.5">
      <c r="A11" s="3" t="s">
        <v>56</v>
      </c>
      <c r="B11" s="6">
        <v>7110</v>
      </c>
      <c r="C11" s="6">
        <v>7397</v>
      </c>
      <c r="D11" s="6">
        <v>8000</v>
      </c>
      <c r="E11" s="6">
        <v>15397</v>
      </c>
      <c r="F11" s="1">
        <v>4.56</v>
      </c>
      <c r="G11" s="8">
        <f t="shared" si="0"/>
        <v>3376.5350877192986</v>
      </c>
    </row>
    <row r="12" spans="1:7" ht="13.5">
      <c r="A12" s="3" t="s">
        <v>2</v>
      </c>
      <c r="B12" s="6">
        <v>11181</v>
      </c>
      <c r="C12" s="6">
        <v>11216</v>
      </c>
      <c r="D12" s="6">
        <v>12624</v>
      </c>
      <c r="E12" s="6">
        <v>23840</v>
      </c>
      <c r="F12" s="1">
        <v>9.39</v>
      </c>
      <c r="G12" s="8">
        <f t="shared" si="0"/>
        <v>2538.871139510117</v>
      </c>
    </row>
    <row r="13" spans="1:7" ht="13.5">
      <c r="A13" s="3" t="s">
        <v>57</v>
      </c>
      <c r="B13" s="6">
        <v>8809</v>
      </c>
      <c r="C13" s="6">
        <v>9466</v>
      </c>
      <c r="D13" s="6">
        <v>10470</v>
      </c>
      <c r="E13" s="6">
        <v>19936</v>
      </c>
      <c r="F13" s="1">
        <v>5.43</v>
      </c>
      <c r="G13" s="8">
        <f t="shared" si="0"/>
        <v>3671.4548802946597</v>
      </c>
    </row>
    <row r="14" spans="1:7" ht="13.5">
      <c r="A14" s="3" t="s">
        <v>58</v>
      </c>
      <c r="B14" s="6">
        <v>12400</v>
      </c>
      <c r="C14" s="6">
        <v>12964</v>
      </c>
      <c r="D14" s="6">
        <v>14644</v>
      </c>
      <c r="E14" s="6">
        <v>27608</v>
      </c>
      <c r="F14" s="1">
        <v>11.53</v>
      </c>
      <c r="G14" s="8">
        <f t="shared" si="0"/>
        <v>2394.4492627927148</v>
      </c>
    </row>
    <row r="15" spans="1:7" ht="13.5">
      <c r="A15" s="3" t="s">
        <v>59</v>
      </c>
      <c r="B15" s="6">
        <v>7106</v>
      </c>
      <c r="C15" s="6">
        <v>8263</v>
      </c>
      <c r="D15" s="6">
        <v>8964</v>
      </c>
      <c r="E15" s="6">
        <v>17227</v>
      </c>
      <c r="F15" s="1">
        <v>14.73</v>
      </c>
      <c r="G15" s="8">
        <f t="shared" si="0"/>
        <v>1169.5179904955871</v>
      </c>
    </row>
    <row r="16" spans="1:7" ht="13.5">
      <c r="A16" s="3" t="s">
        <v>3</v>
      </c>
      <c r="B16" s="6">
        <v>2654</v>
      </c>
      <c r="C16" s="6">
        <v>3252</v>
      </c>
      <c r="D16" s="6">
        <v>3502</v>
      </c>
      <c r="E16" s="6">
        <v>6754</v>
      </c>
      <c r="F16" s="9">
        <v>38.7</v>
      </c>
      <c r="G16" s="8">
        <f t="shared" si="0"/>
        <v>174.5219638242894</v>
      </c>
    </row>
    <row r="17" spans="1:7" ht="13.5">
      <c r="A17" s="3" t="s">
        <v>4</v>
      </c>
      <c r="B17" s="6">
        <v>3887</v>
      </c>
      <c r="C17" s="6">
        <v>4359</v>
      </c>
      <c r="D17" s="6">
        <v>4765</v>
      </c>
      <c r="E17" s="6">
        <v>9124</v>
      </c>
      <c r="F17" s="1">
        <v>20.38</v>
      </c>
      <c r="G17" s="8">
        <f t="shared" si="0"/>
        <v>447.69381746810603</v>
      </c>
    </row>
    <row r="18" spans="1:7" ht="13.5">
      <c r="A18" s="3" t="s">
        <v>60</v>
      </c>
      <c r="B18" s="6">
        <v>691</v>
      </c>
      <c r="C18" s="6">
        <v>815</v>
      </c>
      <c r="D18" s="6">
        <v>744</v>
      </c>
      <c r="E18" s="6">
        <v>1559</v>
      </c>
      <c r="F18" s="1">
        <v>11.87</v>
      </c>
      <c r="G18" s="8">
        <f t="shared" si="0"/>
        <v>131.33951137320977</v>
      </c>
    </row>
    <row r="19" spans="1:7" ht="13.5">
      <c r="A19" s="3" t="s">
        <v>61</v>
      </c>
      <c r="B19" s="6">
        <v>1379</v>
      </c>
      <c r="C19" s="6">
        <v>1362</v>
      </c>
      <c r="D19" s="6">
        <v>1530</v>
      </c>
      <c r="E19" s="6">
        <v>2892</v>
      </c>
      <c r="F19" s="1">
        <v>6.33</v>
      </c>
      <c r="G19" s="8">
        <f t="shared" si="0"/>
        <v>456.87203791469193</v>
      </c>
    </row>
    <row r="20" spans="1:7" ht="13.5">
      <c r="A20" s="3" t="s">
        <v>62</v>
      </c>
      <c r="B20" s="6">
        <v>7154</v>
      </c>
      <c r="C20" s="6">
        <v>8253</v>
      </c>
      <c r="D20" s="6">
        <v>8738</v>
      </c>
      <c r="E20" s="6">
        <v>16991</v>
      </c>
      <c r="F20" s="1">
        <v>18.12</v>
      </c>
      <c r="G20" s="8">
        <f t="shared" si="0"/>
        <v>937.6931567328918</v>
      </c>
    </row>
    <row r="21" spans="1:7" ht="13.5">
      <c r="A21" s="3" t="s">
        <v>63</v>
      </c>
      <c r="B21" s="6">
        <v>2491</v>
      </c>
      <c r="C21" s="6">
        <v>2682</v>
      </c>
      <c r="D21" s="6">
        <v>2840</v>
      </c>
      <c r="E21" s="6">
        <v>5522</v>
      </c>
      <c r="F21" s="1">
        <v>8.62</v>
      </c>
      <c r="G21" s="8">
        <f t="shared" si="0"/>
        <v>640.6032482598608</v>
      </c>
    </row>
    <row r="22" spans="1:7" ht="13.5">
      <c r="A22" s="3" t="s">
        <v>64</v>
      </c>
      <c r="B22" s="6">
        <v>5371</v>
      </c>
      <c r="C22" s="6">
        <v>6234</v>
      </c>
      <c r="D22" s="6">
        <v>6817</v>
      </c>
      <c r="E22" s="6">
        <v>13051</v>
      </c>
      <c r="F22" s="1">
        <v>8.88</v>
      </c>
      <c r="G22" s="8">
        <f t="shared" si="0"/>
        <v>1469.7072072072071</v>
      </c>
    </row>
    <row r="23" spans="1:7" ht="13.5">
      <c r="A23" s="3" t="s">
        <v>5</v>
      </c>
      <c r="B23" s="6">
        <v>2376</v>
      </c>
      <c r="C23" s="6">
        <v>2932</v>
      </c>
      <c r="D23" s="6">
        <v>3196</v>
      </c>
      <c r="E23" s="6">
        <v>6128</v>
      </c>
      <c r="F23" s="1">
        <v>5.03</v>
      </c>
      <c r="G23" s="8">
        <f t="shared" si="0"/>
        <v>1218.290258449304</v>
      </c>
    </row>
    <row r="24" spans="1:7" ht="13.5">
      <c r="A24" s="5" t="s">
        <v>6</v>
      </c>
      <c r="B24" s="6">
        <v>1726</v>
      </c>
      <c r="C24" s="6">
        <v>1972</v>
      </c>
      <c r="D24" s="6">
        <v>2173</v>
      </c>
      <c r="E24" s="6">
        <v>4145</v>
      </c>
      <c r="F24" s="1">
        <v>6.11</v>
      </c>
      <c r="G24" s="8">
        <f t="shared" si="0"/>
        <v>678.3960720130932</v>
      </c>
    </row>
    <row r="25" spans="1:7" ht="13.5">
      <c r="A25" s="2" t="s">
        <v>42</v>
      </c>
      <c r="B25" s="6">
        <f>SUM(B2:B24)</f>
        <v>116337</v>
      </c>
      <c r="C25" s="6">
        <f>SUM(C2:C24)</f>
        <v>121956</v>
      </c>
      <c r="D25" s="6">
        <f>SUM(D2:D24)</f>
        <v>135189</v>
      </c>
      <c r="E25" s="6">
        <f>SUM(E2:E24)</f>
        <v>257145</v>
      </c>
      <c r="F25" s="1">
        <f>SUM(F2:F24)</f>
        <v>191.69000000000003</v>
      </c>
      <c r="G25" s="8">
        <f t="shared" si="0"/>
        <v>1341.462778444363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45">
        <v>41640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2911</v>
      </c>
      <c r="C2" s="6">
        <v>2666</v>
      </c>
      <c r="D2" s="6">
        <v>3176</v>
      </c>
      <c r="E2" s="6">
        <v>5842</v>
      </c>
      <c r="F2" s="1">
        <v>1.62</v>
      </c>
      <c r="G2" s="9">
        <f>E2/F2</f>
        <v>3606.1728395061727</v>
      </c>
    </row>
    <row r="3" spans="1:7" ht="13.5">
      <c r="A3" s="3" t="s">
        <v>17</v>
      </c>
      <c r="B3" s="6">
        <v>1110</v>
      </c>
      <c r="C3" s="6">
        <v>1055</v>
      </c>
      <c r="D3" s="6">
        <v>1212</v>
      </c>
      <c r="E3" s="6">
        <v>2267</v>
      </c>
      <c r="F3" s="1">
        <v>1.14</v>
      </c>
      <c r="G3" s="9">
        <f aca="true" t="shared" si="0" ref="G3:G25">E3/F3</f>
        <v>1988.5964912280704</v>
      </c>
    </row>
    <row r="4" spans="1:7" ht="13.5">
      <c r="A4" s="3" t="s">
        <v>1</v>
      </c>
      <c r="B4" s="6">
        <v>1127</v>
      </c>
      <c r="C4" s="6">
        <v>973</v>
      </c>
      <c r="D4" s="6">
        <v>1153</v>
      </c>
      <c r="E4" s="6">
        <v>2126</v>
      </c>
      <c r="F4" s="1">
        <v>0.62</v>
      </c>
      <c r="G4" s="9">
        <f t="shared" si="0"/>
        <v>3429.032258064516</v>
      </c>
    </row>
    <row r="5" spans="1:7" ht="13.5">
      <c r="A5" s="3" t="s">
        <v>0</v>
      </c>
      <c r="B5" s="6">
        <v>3768</v>
      </c>
      <c r="C5" s="6">
        <v>3178</v>
      </c>
      <c r="D5" s="6">
        <v>3849</v>
      </c>
      <c r="E5" s="6">
        <v>7027</v>
      </c>
      <c r="F5" s="1">
        <v>0.94</v>
      </c>
      <c r="G5" s="9">
        <f t="shared" si="0"/>
        <v>7475.531914893618</v>
      </c>
    </row>
    <row r="6" spans="1:7" ht="13.5">
      <c r="A6" s="3" t="s">
        <v>15</v>
      </c>
      <c r="B6" s="6">
        <v>5172</v>
      </c>
      <c r="C6" s="6">
        <v>4993</v>
      </c>
      <c r="D6" s="6">
        <v>5612</v>
      </c>
      <c r="E6" s="6">
        <v>10605</v>
      </c>
      <c r="F6" s="1">
        <v>2.07</v>
      </c>
      <c r="G6" s="9">
        <f t="shared" si="0"/>
        <v>5123.188405797102</v>
      </c>
    </row>
    <row r="7" spans="1:7" ht="13.5">
      <c r="A7" s="3" t="s">
        <v>20</v>
      </c>
      <c r="B7" s="6">
        <v>6990</v>
      </c>
      <c r="C7" s="6">
        <v>7013</v>
      </c>
      <c r="D7" s="6">
        <v>7781</v>
      </c>
      <c r="E7" s="6">
        <v>14794</v>
      </c>
      <c r="F7" s="9">
        <v>3</v>
      </c>
      <c r="G7" s="9">
        <f t="shared" si="0"/>
        <v>4931.333333333333</v>
      </c>
    </row>
    <row r="8" spans="1:7" ht="13.5">
      <c r="A8" s="3" t="s">
        <v>19</v>
      </c>
      <c r="B8" s="6">
        <v>7140</v>
      </c>
      <c r="C8" s="6">
        <v>7214</v>
      </c>
      <c r="D8" s="6">
        <v>7890</v>
      </c>
      <c r="E8" s="6">
        <v>15104</v>
      </c>
      <c r="F8" s="1">
        <v>3.63</v>
      </c>
      <c r="G8" s="9">
        <f t="shared" si="0"/>
        <v>4160.881542699724</v>
      </c>
    </row>
    <row r="9" spans="1:7" ht="13.5">
      <c r="A9" s="3" t="s">
        <v>16</v>
      </c>
      <c r="B9" s="6">
        <v>5849</v>
      </c>
      <c r="C9" s="6">
        <v>5521</v>
      </c>
      <c r="D9" s="6">
        <v>6357</v>
      </c>
      <c r="E9" s="6">
        <v>11878</v>
      </c>
      <c r="F9" s="1">
        <v>2.45</v>
      </c>
      <c r="G9" s="9">
        <f t="shared" si="0"/>
        <v>4848.163265306122</v>
      </c>
    </row>
    <row r="10" spans="1:7" ht="13.5">
      <c r="A10" s="3" t="s">
        <v>21</v>
      </c>
      <c r="B10" s="6">
        <v>7650</v>
      </c>
      <c r="C10" s="6">
        <v>8227</v>
      </c>
      <c r="D10" s="6">
        <v>9274</v>
      </c>
      <c r="E10" s="6">
        <v>17501</v>
      </c>
      <c r="F10" s="1">
        <v>6.54</v>
      </c>
      <c r="G10" s="9">
        <f t="shared" si="0"/>
        <v>2675.993883792049</v>
      </c>
    </row>
    <row r="11" spans="1:7" ht="13.5">
      <c r="A11" s="3" t="s">
        <v>22</v>
      </c>
      <c r="B11" s="6">
        <v>7125</v>
      </c>
      <c r="C11" s="6">
        <v>7493</v>
      </c>
      <c r="D11" s="6">
        <v>8077</v>
      </c>
      <c r="E11" s="6">
        <v>15570</v>
      </c>
      <c r="F11" s="1">
        <v>4.56</v>
      </c>
      <c r="G11" s="9">
        <f t="shared" si="0"/>
        <v>3414.4736842105267</v>
      </c>
    </row>
    <row r="12" spans="1:7" ht="13.5">
      <c r="A12" s="3" t="s">
        <v>2</v>
      </c>
      <c r="B12" s="6">
        <v>11068</v>
      </c>
      <c r="C12" s="6">
        <v>11179</v>
      </c>
      <c r="D12" s="6">
        <v>12584</v>
      </c>
      <c r="E12" s="6">
        <v>23763</v>
      </c>
      <c r="F12" s="1">
        <v>9.39</v>
      </c>
      <c r="G12" s="9">
        <f t="shared" si="0"/>
        <v>2530.670926517572</v>
      </c>
    </row>
    <row r="13" spans="1:7" ht="13.5">
      <c r="A13" s="3" t="s">
        <v>18</v>
      </c>
      <c r="B13" s="6">
        <v>8726</v>
      </c>
      <c r="C13" s="6">
        <v>9486</v>
      </c>
      <c r="D13" s="6">
        <v>10416</v>
      </c>
      <c r="E13" s="6">
        <v>19902</v>
      </c>
      <c r="F13" s="1">
        <v>5.43</v>
      </c>
      <c r="G13" s="9">
        <f t="shared" si="0"/>
        <v>3665.1933701657463</v>
      </c>
    </row>
    <row r="14" spans="1:7" ht="13.5">
      <c r="A14" s="3" t="s">
        <v>23</v>
      </c>
      <c r="B14" s="6">
        <v>12292</v>
      </c>
      <c r="C14" s="6">
        <v>13006</v>
      </c>
      <c r="D14" s="6">
        <v>14620</v>
      </c>
      <c r="E14" s="6">
        <v>27626</v>
      </c>
      <c r="F14" s="1">
        <v>11.53</v>
      </c>
      <c r="G14" s="9">
        <f t="shared" si="0"/>
        <v>2396.0104076322637</v>
      </c>
    </row>
    <row r="15" spans="1:7" ht="13.5">
      <c r="A15" s="3" t="s">
        <v>27</v>
      </c>
      <c r="B15" s="6">
        <v>7016</v>
      </c>
      <c r="C15" s="6">
        <v>8232</v>
      </c>
      <c r="D15" s="6">
        <v>8931</v>
      </c>
      <c r="E15" s="6">
        <v>17163</v>
      </c>
      <c r="F15" s="1">
        <v>14.73</v>
      </c>
      <c r="G15" s="9">
        <f t="shared" si="0"/>
        <v>1165.173116089613</v>
      </c>
    </row>
    <row r="16" spans="1:7" ht="13.5">
      <c r="A16" s="3" t="s">
        <v>3</v>
      </c>
      <c r="B16" s="6">
        <v>2634</v>
      </c>
      <c r="C16" s="6">
        <v>3278</v>
      </c>
      <c r="D16" s="6">
        <v>3539</v>
      </c>
      <c r="E16" s="6">
        <v>6817</v>
      </c>
      <c r="F16" s="9">
        <v>38.7</v>
      </c>
      <c r="G16" s="9">
        <f t="shared" si="0"/>
        <v>176.1498708010336</v>
      </c>
    </row>
    <row r="17" spans="1:7" ht="13.5">
      <c r="A17" s="3" t="s">
        <v>4</v>
      </c>
      <c r="B17" s="6">
        <v>3887</v>
      </c>
      <c r="C17" s="6">
        <v>4420</v>
      </c>
      <c r="D17" s="6">
        <v>4835</v>
      </c>
      <c r="E17" s="6">
        <v>9255</v>
      </c>
      <c r="F17" s="1">
        <v>20.38</v>
      </c>
      <c r="G17" s="9">
        <f t="shared" si="0"/>
        <v>454.1216879293425</v>
      </c>
    </row>
    <row r="18" spans="1:7" ht="13.5">
      <c r="A18" s="3" t="s">
        <v>28</v>
      </c>
      <c r="B18" s="6">
        <v>679</v>
      </c>
      <c r="C18" s="6">
        <v>822</v>
      </c>
      <c r="D18" s="6">
        <v>757</v>
      </c>
      <c r="E18" s="6">
        <v>1579</v>
      </c>
      <c r="F18" s="1">
        <v>11.87</v>
      </c>
      <c r="G18" s="9">
        <f t="shared" si="0"/>
        <v>133.02443133951138</v>
      </c>
    </row>
    <row r="19" spans="1:7" ht="13.5">
      <c r="A19" s="3" t="s">
        <v>24</v>
      </c>
      <c r="B19" s="6">
        <v>1389</v>
      </c>
      <c r="C19" s="6">
        <v>1411</v>
      </c>
      <c r="D19" s="6">
        <v>1582</v>
      </c>
      <c r="E19" s="6">
        <v>2993</v>
      </c>
      <c r="F19" s="1">
        <v>6.33</v>
      </c>
      <c r="G19" s="9">
        <f t="shared" si="0"/>
        <v>472.827804107425</v>
      </c>
    </row>
    <row r="20" spans="1:7" ht="13.5">
      <c r="A20" s="3" t="s">
        <v>26</v>
      </c>
      <c r="B20" s="6">
        <v>7096</v>
      </c>
      <c r="C20" s="6">
        <v>8241</v>
      </c>
      <c r="D20" s="6">
        <v>8729</v>
      </c>
      <c r="E20" s="6">
        <v>16970</v>
      </c>
      <c r="F20" s="1">
        <v>18.12</v>
      </c>
      <c r="G20" s="9">
        <f t="shared" si="0"/>
        <v>936.5342163355408</v>
      </c>
    </row>
    <row r="21" spans="1:7" ht="13.5">
      <c r="A21" s="3" t="s">
        <v>25</v>
      </c>
      <c r="B21" s="6">
        <v>2461</v>
      </c>
      <c r="C21" s="6">
        <v>2669</v>
      </c>
      <c r="D21" s="6">
        <v>2822</v>
      </c>
      <c r="E21" s="6">
        <v>5491</v>
      </c>
      <c r="F21" s="1">
        <v>8.62</v>
      </c>
      <c r="G21" s="9">
        <f t="shared" si="0"/>
        <v>637.0069605568447</v>
      </c>
    </row>
    <row r="22" spans="1:7" ht="13.5">
      <c r="A22" s="3" t="s">
        <v>29</v>
      </c>
      <c r="B22" s="6">
        <v>5365</v>
      </c>
      <c r="C22" s="6">
        <v>6245</v>
      </c>
      <c r="D22" s="6">
        <v>6900</v>
      </c>
      <c r="E22" s="6">
        <v>13145</v>
      </c>
      <c r="F22" s="1">
        <v>8.88</v>
      </c>
      <c r="G22" s="9">
        <f t="shared" si="0"/>
        <v>1480.2927927927926</v>
      </c>
    </row>
    <row r="23" spans="1:7" ht="13.5">
      <c r="A23" s="3" t="s">
        <v>5</v>
      </c>
      <c r="B23" s="6">
        <v>2347</v>
      </c>
      <c r="C23" s="6">
        <v>2924</v>
      </c>
      <c r="D23" s="6">
        <v>3182</v>
      </c>
      <c r="E23" s="6">
        <v>6106</v>
      </c>
      <c r="F23" s="1">
        <v>5.03</v>
      </c>
      <c r="G23" s="9">
        <f t="shared" si="0"/>
        <v>1213.9165009940357</v>
      </c>
    </row>
    <row r="24" spans="1:7" ht="13.5">
      <c r="A24" s="5" t="s">
        <v>6</v>
      </c>
      <c r="B24" s="6">
        <v>1726</v>
      </c>
      <c r="C24" s="6">
        <v>1977</v>
      </c>
      <c r="D24" s="6">
        <v>2217</v>
      </c>
      <c r="E24" s="6">
        <v>4194</v>
      </c>
      <c r="F24" s="1">
        <v>6.11</v>
      </c>
      <c r="G24" s="9">
        <f t="shared" si="0"/>
        <v>686.4157119476268</v>
      </c>
    </row>
    <row r="25" spans="1:7" ht="13.5">
      <c r="A25" s="2" t="s">
        <v>42</v>
      </c>
      <c r="B25" s="6">
        <f>SUM(B2:B24)</f>
        <v>115528</v>
      </c>
      <c r="C25" s="6">
        <f>SUM(C2:C24)</f>
        <v>122223</v>
      </c>
      <c r="D25" s="6">
        <f>SUM(D2:D24)</f>
        <v>135495</v>
      </c>
      <c r="E25" s="6">
        <f>SUM(E2:E24)</f>
        <v>257718</v>
      </c>
      <c r="F25" s="10">
        <f>SUM(F2:F24)</f>
        <v>191.69000000000003</v>
      </c>
      <c r="G25" s="9">
        <f t="shared" si="0"/>
        <v>1344.4519797589858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41671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2912</v>
      </c>
      <c r="C2" s="6">
        <v>2662</v>
      </c>
      <c r="D2" s="6">
        <v>3180</v>
      </c>
      <c r="E2" s="6">
        <v>5842</v>
      </c>
      <c r="F2" s="1">
        <v>1.62</v>
      </c>
      <c r="G2" s="8">
        <f>E2/F2</f>
        <v>3606.1728395061727</v>
      </c>
    </row>
    <row r="3" spans="1:7" ht="13.5">
      <c r="A3" s="3" t="s">
        <v>50</v>
      </c>
      <c r="B3" s="6">
        <v>1109</v>
      </c>
      <c r="C3" s="6">
        <v>1056</v>
      </c>
      <c r="D3" s="6">
        <v>1214</v>
      </c>
      <c r="E3" s="6">
        <v>2270</v>
      </c>
      <c r="F3" s="1">
        <v>1.14</v>
      </c>
      <c r="G3" s="8">
        <f aca="true" t="shared" si="0" ref="G3:G25">E3/F3</f>
        <v>1991.2280701754387</v>
      </c>
    </row>
    <row r="4" spans="1:7" ht="13.5">
      <c r="A4" s="3" t="s">
        <v>1</v>
      </c>
      <c r="B4" s="6">
        <v>1130</v>
      </c>
      <c r="C4" s="6">
        <v>975</v>
      </c>
      <c r="D4" s="6">
        <v>1155</v>
      </c>
      <c r="E4" s="6">
        <v>2130</v>
      </c>
      <c r="F4" s="1">
        <v>0.62</v>
      </c>
      <c r="G4" s="8">
        <f t="shared" si="0"/>
        <v>3435.483870967742</v>
      </c>
    </row>
    <row r="5" spans="1:7" ht="13.5">
      <c r="A5" s="3" t="s">
        <v>0</v>
      </c>
      <c r="B5" s="6">
        <v>3765</v>
      </c>
      <c r="C5" s="6">
        <v>3174</v>
      </c>
      <c r="D5" s="6">
        <v>3850</v>
      </c>
      <c r="E5" s="6">
        <v>7024</v>
      </c>
      <c r="F5" s="1">
        <v>0.94</v>
      </c>
      <c r="G5" s="8">
        <f t="shared" si="0"/>
        <v>7472.340425531916</v>
      </c>
    </row>
    <row r="6" spans="1:7" ht="13.5">
      <c r="A6" s="3" t="s">
        <v>51</v>
      </c>
      <c r="B6" s="6">
        <v>5157</v>
      </c>
      <c r="C6" s="6">
        <v>4979</v>
      </c>
      <c r="D6" s="6">
        <v>5603</v>
      </c>
      <c r="E6" s="6">
        <v>10582</v>
      </c>
      <c r="F6" s="1">
        <v>2.07</v>
      </c>
      <c r="G6" s="8">
        <f t="shared" si="0"/>
        <v>5112.077294685991</v>
      </c>
    </row>
    <row r="7" spans="1:7" ht="13.5">
      <c r="A7" s="3" t="s">
        <v>52</v>
      </c>
      <c r="B7" s="6">
        <v>6993</v>
      </c>
      <c r="C7" s="6">
        <v>7015</v>
      </c>
      <c r="D7" s="6">
        <v>7783</v>
      </c>
      <c r="E7" s="6">
        <v>14798</v>
      </c>
      <c r="F7" s="9">
        <v>3</v>
      </c>
      <c r="G7" s="8">
        <f t="shared" si="0"/>
        <v>4932.666666666667</v>
      </c>
    </row>
    <row r="8" spans="1:7" ht="13.5">
      <c r="A8" s="3" t="s">
        <v>53</v>
      </c>
      <c r="B8" s="6">
        <v>7151</v>
      </c>
      <c r="C8" s="6">
        <v>7245</v>
      </c>
      <c r="D8" s="6">
        <v>7900</v>
      </c>
      <c r="E8" s="6">
        <v>15145</v>
      </c>
      <c r="F8" s="1">
        <v>3.63</v>
      </c>
      <c r="G8" s="8">
        <f t="shared" si="0"/>
        <v>4172.176308539945</v>
      </c>
    </row>
    <row r="9" spans="1:7" ht="13.5">
      <c r="A9" s="3" t="s">
        <v>54</v>
      </c>
      <c r="B9" s="6">
        <v>5851</v>
      </c>
      <c r="C9" s="6">
        <v>5524</v>
      </c>
      <c r="D9" s="6">
        <v>6358</v>
      </c>
      <c r="E9" s="6">
        <v>11882</v>
      </c>
      <c r="F9" s="1">
        <v>2.45</v>
      </c>
      <c r="G9" s="8">
        <f t="shared" si="0"/>
        <v>4849.7959183673465</v>
      </c>
    </row>
    <row r="10" spans="1:7" ht="13.5">
      <c r="A10" s="3" t="s">
        <v>55</v>
      </c>
      <c r="B10" s="6">
        <v>7665</v>
      </c>
      <c r="C10" s="6">
        <v>8222</v>
      </c>
      <c r="D10" s="6">
        <v>9264</v>
      </c>
      <c r="E10" s="6">
        <v>17486</v>
      </c>
      <c r="F10" s="1">
        <v>6.54</v>
      </c>
      <c r="G10" s="8">
        <f t="shared" si="0"/>
        <v>2673.7003058103974</v>
      </c>
    </row>
    <row r="11" spans="1:7" ht="13.5">
      <c r="A11" s="3" t="s">
        <v>56</v>
      </c>
      <c r="B11" s="6">
        <v>7118</v>
      </c>
      <c r="C11" s="6">
        <v>7477</v>
      </c>
      <c r="D11" s="6">
        <v>8080</v>
      </c>
      <c r="E11" s="6">
        <v>15557</v>
      </c>
      <c r="F11" s="1">
        <v>4.56</v>
      </c>
      <c r="G11" s="8">
        <f t="shared" si="0"/>
        <v>3411.6228070175443</v>
      </c>
    </row>
    <row r="12" spans="1:7" ht="13.5">
      <c r="A12" s="3" t="s">
        <v>2</v>
      </c>
      <c r="B12" s="6">
        <v>11072</v>
      </c>
      <c r="C12" s="6">
        <v>11186</v>
      </c>
      <c r="D12" s="6">
        <v>12588</v>
      </c>
      <c r="E12" s="6">
        <v>23774</v>
      </c>
      <c r="F12" s="1">
        <v>9.39</v>
      </c>
      <c r="G12" s="8">
        <f t="shared" si="0"/>
        <v>2531.842385516507</v>
      </c>
    </row>
    <row r="13" spans="1:7" ht="13.5">
      <c r="A13" s="3" t="s">
        <v>57</v>
      </c>
      <c r="B13" s="6">
        <v>8728</v>
      </c>
      <c r="C13" s="6">
        <v>9481</v>
      </c>
      <c r="D13" s="6">
        <v>10409</v>
      </c>
      <c r="E13" s="6">
        <v>19890</v>
      </c>
      <c r="F13" s="1">
        <v>5.43</v>
      </c>
      <c r="G13" s="8">
        <f t="shared" si="0"/>
        <v>3662.983425414365</v>
      </c>
    </row>
    <row r="14" spans="1:7" ht="13.5">
      <c r="A14" s="3" t="s">
        <v>58</v>
      </c>
      <c r="B14" s="6">
        <v>12304</v>
      </c>
      <c r="C14" s="6">
        <v>13008</v>
      </c>
      <c r="D14" s="6">
        <v>14641</v>
      </c>
      <c r="E14" s="6">
        <v>27649</v>
      </c>
      <c r="F14" s="1">
        <v>11.53</v>
      </c>
      <c r="G14" s="8">
        <f t="shared" si="0"/>
        <v>2398.005203816132</v>
      </c>
    </row>
    <row r="15" spans="1:7" ht="13.5">
      <c r="A15" s="3" t="s">
        <v>59</v>
      </c>
      <c r="B15" s="6">
        <v>7022</v>
      </c>
      <c r="C15" s="6">
        <v>8232</v>
      </c>
      <c r="D15" s="6">
        <v>8931</v>
      </c>
      <c r="E15" s="6">
        <v>17163</v>
      </c>
      <c r="F15" s="1">
        <v>14.73</v>
      </c>
      <c r="G15" s="8">
        <f t="shared" si="0"/>
        <v>1165.173116089613</v>
      </c>
    </row>
    <row r="16" spans="1:7" ht="13.5">
      <c r="A16" s="3" t="s">
        <v>3</v>
      </c>
      <c r="B16" s="6">
        <v>2634</v>
      </c>
      <c r="C16" s="6">
        <v>3266</v>
      </c>
      <c r="D16" s="6">
        <v>3529</v>
      </c>
      <c r="E16" s="6">
        <v>6795</v>
      </c>
      <c r="F16" s="9">
        <v>38.7</v>
      </c>
      <c r="G16" s="8">
        <f t="shared" si="0"/>
        <v>175.5813953488372</v>
      </c>
    </row>
    <row r="17" spans="1:7" ht="13.5">
      <c r="A17" s="3" t="s">
        <v>4</v>
      </c>
      <c r="B17" s="6">
        <v>3885</v>
      </c>
      <c r="C17" s="6">
        <v>4422</v>
      </c>
      <c r="D17" s="6">
        <v>4827</v>
      </c>
      <c r="E17" s="6">
        <v>9249</v>
      </c>
      <c r="F17" s="1">
        <v>20.38</v>
      </c>
      <c r="G17" s="8">
        <f t="shared" si="0"/>
        <v>453.8272816486752</v>
      </c>
    </row>
    <row r="18" spans="1:7" ht="13.5">
      <c r="A18" s="3" t="s">
        <v>60</v>
      </c>
      <c r="B18" s="6">
        <v>679</v>
      </c>
      <c r="C18" s="6">
        <v>819</v>
      </c>
      <c r="D18" s="6">
        <v>757</v>
      </c>
      <c r="E18" s="6">
        <v>1576</v>
      </c>
      <c r="F18" s="1">
        <v>11.87</v>
      </c>
      <c r="G18" s="8">
        <f t="shared" si="0"/>
        <v>132.77169334456613</v>
      </c>
    </row>
    <row r="19" spans="1:7" ht="13.5">
      <c r="A19" s="3" t="s">
        <v>61</v>
      </c>
      <c r="B19" s="6">
        <v>1382</v>
      </c>
      <c r="C19" s="6">
        <v>1398</v>
      </c>
      <c r="D19" s="6">
        <v>1573</v>
      </c>
      <c r="E19" s="6">
        <v>2971</v>
      </c>
      <c r="F19" s="1">
        <v>6.33</v>
      </c>
      <c r="G19" s="8">
        <f t="shared" si="0"/>
        <v>469.3522906793049</v>
      </c>
    </row>
    <row r="20" spans="1:7" ht="13.5">
      <c r="A20" s="3" t="s">
        <v>62</v>
      </c>
      <c r="B20" s="6">
        <v>7102</v>
      </c>
      <c r="C20" s="6">
        <v>8240</v>
      </c>
      <c r="D20" s="6">
        <v>8727</v>
      </c>
      <c r="E20" s="6">
        <v>16967</v>
      </c>
      <c r="F20" s="1">
        <v>18.12</v>
      </c>
      <c r="G20" s="8">
        <f t="shared" si="0"/>
        <v>936.3686534216336</v>
      </c>
    </row>
    <row r="21" spans="1:7" ht="13.5">
      <c r="A21" s="3" t="s">
        <v>63</v>
      </c>
      <c r="B21" s="6">
        <v>2457</v>
      </c>
      <c r="C21" s="6">
        <v>2670</v>
      </c>
      <c r="D21" s="6">
        <v>2823</v>
      </c>
      <c r="E21" s="6">
        <v>5493</v>
      </c>
      <c r="F21" s="1">
        <v>8.62</v>
      </c>
      <c r="G21" s="8">
        <f t="shared" si="0"/>
        <v>637.2389791183296</v>
      </c>
    </row>
    <row r="22" spans="1:7" ht="13.5">
      <c r="A22" s="3" t="s">
        <v>64</v>
      </c>
      <c r="B22" s="6">
        <v>5370</v>
      </c>
      <c r="C22" s="6">
        <v>6238</v>
      </c>
      <c r="D22" s="6">
        <v>6894</v>
      </c>
      <c r="E22" s="6">
        <v>13132</v>
      </c>
      <c r="F22" s="1">
        <v>8.88</v>
      </c>
      <c r="G22" s="8">
        <f t="shared" si="0"/>
        <v>1478.8288288288286</v>
      </c>
    </row>
    <row r="23" spans="1:7" ht="13.5">
      <c r="A23" s="3" t="s">
        <v>5</v>
      </c>
      <c r="B23" s="6">
        <v>2354</v>
      </c>
      <c r="C23" s="6">
        <v>2926</v>
      </c>
      <c r="D23" s="6">
        <v>3189</v>
      </c>
      <c r="E23" s="6">
        <v>6115</v>
      </c>
      <c r="F23" s="1">
        <v>5.03</v>
      </c>
      <c r="G23" s="8">
        <f t="shared" si="0"/>
        <v>1215.7057654075545</v>
      </c>
    </row>
    <row r="24" spans="1:7" ht="13.5">
      <c r="A24" s="5" t="s">
        <v>6</v>
      </c>
      <c r="B24" s="6">
        <v>1728</v>
      </c>
      <c r="C24" s="6">
        <v>1982</v>
      </c>
      <c r="D24" s="6">
        <v>2219</v>
      </c>
      <c r="E24" s="6">
        <v>4201</v>
      </c>
      <c r="F24" s="1">
        <v>6.11</v>
      </c>
      <c r="G24" s="8">
        <f t="shared" si="0"/>
        <v>687.5613747954174</v>
      </c>
    </row>
    <row r="25" spans="1:7" ht="13.5">
      <c r="A25" s="2" t="s">
        <v>42</v>
      </c>
      <c r="B25" s="6">
        <f>SUM(B2:B24)</f>
        <v>115568</v>
      </c>
      <c r="C25" s="6">
        <f>SUM(C2:C24)</f>
        <v>122197</v>
      </c>
      <c r="D25" s="6">
        <f>SUM(D2:D24)</f>
        <v>135494</v>
      </c>
      <c r="E25" s="6">
        <f>SUM(E2:E24)</f>
        <v>257691</v>
      </c>
      <c r="F25" s="1">
        <f>SUM(F2:F24)</f>
        <v>191.69000000000003</v>
      </c>
      <c r="G25" s="8">
        <f t="shared" si="0"/>
        <v>1344.311127341019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41699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2919</v>
      </c>
      <c r="C2" s="6">
        <v>2663</v>
      </c>
      <c r="D2" s="6">
        <v>3180</v>
      </c>
      <c r="E2" s="6">
        <v>5843</v>
      </c>
      <c r="F2" s="1">
        <v>1.62</v>
      </c>
      <c r="G2" s="8">
        <f>E2/F2</f>
        <v>3606.79012345679</v>
      </c>
    </row>
    <row r="3" spans="1:7" ht="13.5">
      <c r="A3" s="3" t="s">
        <v>50</v>
      </c>
      <c r="B3" s="6">
        <v>1106</v>
      </c>
      <c r="C3" s="6">
        <v>1055</v>
      </c>
      <c r="D3" s="6">
        <v>1214</v>
      </c>
      <c r="E3" s="6">
        <v>2269</v>
      </c>
      <c r="F3" s="1">
        <v>1.14</v>
      </c>
      <c r="G3" s="8">
        <f aca="true" t="shared" si="0" ref="G3:G25">E3/F3</f>
        <v>1990.3508771929826</v>
      </c>
    </row>
    <row r="4" spans="1:7" ht="13.5">
      <c r="A4" s="3" t="s">
        <v>1</v>
      </c>
      <c r="B4" s="6">
        <v>1130</v>
      </c>
      <c r="C4" s="6">
        <v>980</v>
      </c>
      <c r="D4" s="6">
        <v>1157</v>
      </c>
      <c r="E4" s="6">
        <v>2137</v>
      </c>
      <c r="F4" s="1">
        <v>0.62</v>
      </c>
      <c r="G4" s="8">
        <f t="shared" si="0"/>
        <v>3446.7741935483873</v>
      </c>
    </row>
    <row r="5" spans="1:7" ht="13.5">
      <c r="A5" s="3" t="s">
        <v>0</v>
      </c>
      <c r="B5" s="6">
        <v>3767</v>
      </c>
      <c r="C5" s="6">
        <v>3174</v>
      </c>
      <c r="D5" s="6">
        <v>3844</v>
      </c>
      <c r="E5" s="6">
        <v>7018</v>
      </c>
      <c r="F5" s="1">
        <v>0.94</v>
      </c>
      <c r="G5" s="8">
        <f t="shared" si="0"/>
        <v>7465.957446808511</v>
      </c>
    </row>
    <row r="6" spans="1:7" ht="13.5">
      <c r="A6" s="3" t="s">
        <v>51</v>
      </c>
      <c r="B6" s="6">
        <v>5148</v>
      </c>
      <c r="C6" s="6">
        <v>4969</v>
      </c>
      <c r="D6" s="6">
        <v>5599</v>
      </c>
      <c r="E6" s="6">
        <v>10568</v>
      </c>
      <c r="F6" s="1">
        <v>2.07</v>
      </c>
      <c r="G6" s="8">
        <f t="shared" si="0"/>
        <v>5105.314009661836</v>
      </c>
    </row>
    <row r="7" spans="1:7" ht="13.5">
      <c r="A7" s="3" t="s">
        <v>52</v>
      </c>
      <c r="B7" s="6">
        <v>6985</v>
      </c>
      <c r="C7" s="6">
        <v>6990</v>
      </c>
      <c r="D7" s="6">
        <v>7770</v>
      </c>
      <c r="E7" s="6">
        <v>14760</v>
      </c>
      <c r="F7" s="9">
        <v>3</v>
      </c>
      <c r="G7" s="8">
        <f t="shared" si="0"/>
        <v>4920</v>
      </c>
    </row>
    <row r="8" spans="1:7" ht="13.5">
      <c r="A8" s="3" t="s">
        <v>53</v>
      </c>
      <c r="B8" s="6">
        <v>7158</v>
      </c>
      <c r="C8" s="6">
        <v>7258</v>
      </c>
      <c r="D8" s="6">
        <v>7922</v>
      </c>
      <c r="E8" s="6">
        <v>15180</v>
      </c>
      <c r="F8" s="1">
        <v>3.63</v>
      </c>
      <c r="G8" s="8">
        <f t="shared" si="0"/>
        <v>4181.818181818182</v>
      </c>
    </row>
    <row r="9" spans="1:7" ht="13.5">
      <c r="A9" s="3" t="s">
        <v>54</v>
      </c>
      <c r="B9" s="6">
        <v>5836</v>
      </c>
      <c r="C9" s="6">
        <v>5516</v>
      </c>
      <c r="D9" s="6">
        <v>6334</v>
      </c>
      <c r="E9" s="6">
        <v>11850</v>
      </c>
      <c r="F9" s="1">
        <v>2.45</v>
      </c>
      <c r="G9" s="8">
        <f t="shared" si="0"/>
        <v>4836.734693877551</v>
      </c>
    </row>
    <row r="10" spans="1:7" ht="13.5">
      <c r="A10" s="3" t="s">
        <v>55</v>
      </c>
      <c r="B10" s="6">
        <v>7660</v>
      </c>
      <c r="C10" s="6">
        <v>8218</v>
      </c>
      <c r="D10" s="6">
        <v>9257</v>
      </c>
      <c r="E10" s="6">
        <v>17475</v>
      </c>
      <c r="F10" s="1">
        <v>6.54</v>
      </c>
      <c r="G10" s="8">
        <f t="shared" si="0"/>
        <v>2672.0183486238534</v>
      </c>
    </row>
    <row r="11" spans="1:7" ht="13.5">
      <c r="A11" s="3" t="s">
        <v>56</v>
      </c>
      <c r="B11" s="6">
        <v>7146</v>
      </c>
      <c r="C11" s="6">
        <v>7473</v>
      </c>
      <c r="D11" s="6">
        <v>8091</v>
      </c>
      <c r="E11" s="6">
        <v>15564</v>
      </c>
      <c r="F11" s="1">
        <v>4.56</v>
      </c>
      <c r="G11" s="8">
        <f t="shared" si="0"/>
        <v>3413.1578947368425</v>
      </c>
    </row>
    <row r="12" spans="1:7" ht="13.5">
      <c r="A12" s="3" t="s">
        <v>2</v>
      </c>
      <c r="B12" s="6">
        <v>11092</v>
      </c>
      <c r="C12" s="6">
        <v>11188</v>
      </c>
      <c r="D12" s="6">
        <v>12599</v>
      </c>
      <c r="E12" s="6">
        <v>23787</v>
      </c>
      <c r="F12" s="1">
        <v>9.39</v>
      </c>
      <c r="G12" s="8">
        <f t="shared" si="0"/>
        <v>2533.2268370607026</v>
      </c>
    </row>
    <row r="13" spans="1:7" ht="13.5">
      <c r="A13" s="3" t="s">
        <v>57</v>
      </c>
      <c r="B13" s="6">
        <v>8715</v>
      </c>
      <c r="C13" s="6">
        <v>9459</v>
      </c>
      <c r="D13" s="6">
        <v>10392</v>
      </c>
      <c r="E13" s="6">
        <v>19851</v>
      </c>
      <c r="F13" s="1">
        <v>5.43</v>
      </c>
      <c r="G13" s="8">
        <f t="shared" si="0"/>
        <v>3655.801104972376</v>
      </c>
    </row>
    <row r="14" spans="1:7" ht="13.5">
      <c r="A14" s="3" t="s">
        <v>58</v>
      </c>
      <c r="B14" s="6">
        <v>12305</v>
      </c>
      <c r="C14" s="6">
        <v>12999</v>
      </c>
      <c r="D14" s="6">
        <v>14641</v>
      </c>
      <c r="E14" s="6">
        <v>27640</v>
      </c>
      <c r="F14" s="1">
        <v>11.53</v>
      </c>
      <c r="G14" s="8">
        <f t="shared" si="0"/>
        <v>2397.2246313963574</v>
      </c>
    </row>
    <row r="15" spans="1:7" ht="13.5">
      <c r="A15" s="3" t="s">
        <v>59</v>
      </c>
      <c r="B15" s="6">
        <v>7014</v>
      </c>
      <c r="C15" s="6">
        <v>8213</v>
      </c>
      <c r="D15" s="6">
        <v>8920</v>
      </c>
      <c r="E15" s="6">
        <v>17133</v>
      </c>
      <c r="F15" s="1">
        <v>14.73</v>
      </c>
      <c r="G15" s="8">
        <f t="shared" si="0"/>
        <v>1163.1364562118126</v>
      </c>
    </row>
    <row r="16" spans="1:7" ht="13.5">
      <c r="A16" s="3" t="s">
        <v>3</v>
      </c>
      <c r="B16" s="6">
        <v>2623</v>
      </c>
      <c r="C16" s="6">
        <v>3262</v>
      </c>
      <c r="D16" s="6">
        <v>3514</v>
      </c>
      <c r="E16" s="6">
        <v>6776</v>
      </c>
      <c r="F16" s="9">
        <v>38.7</v>
      </c>
      <c r="G16" s="8">
        <f t="shared" si="0"/>
        <v>175.09043927648577</v>
      </c>
    </row>
    <row r="17" spans="1:7" ht="13.5">
      <c r="A17" s="3" t="s">
        <v>4</v>
      </c>
      <c r="B17" s="6">
        <v>3886</v>
      </c>
      <c r="C17" s="6">
        <v>4423</v>
      </c>
      <c r="D17" s="6">
        <v>4821</v>
      </c>
      <c r="E17" s="6">
        <v>9244</v>
      </c>
      <c r="F17" s="1">
        <v>20.38</v>
      </c>
      <c r="G17" s="8">
        <f t="shared" si="0"/>
        <v>453.58194308145244</v>
      </c>
    </row>
    <row r="18" spans="1:7" ht="13.5">
      <c r="A18" s="3" t="s">
        <v>60</v>
      </c>
      <c r="B18" s="6">
        <v>679</v>
      </c>
      <c r="C18" s="6">
        <v>817</v>
      </c>
      <c r="D18" s="6">
        <v>757</v>
      </c>
      <c r="E18" s="6">
        <v>1574</v>
      </c>
      <c r="F18" s="1">
        <v>11.87</v>
      </c>
      <c r="G18" s="8">
        <f t="shared" si="0"/>
        <v>132.603201347936</v>
      </c>
    </row>
    <row r="19" spans="1:7" ht="13.5">
      <c r="A19" s="3" t="s">
        <v>61</v>
      </c>
      <c r="B19" s="6">
        <v>1383</v>
      </c>
      <c r="C19" s="6">
        <v>1392</v>
      </c>
      <c r="D19" s="6">
        <v>1574</v>
      </c>
      <c r="E19" s="6">
        <v>2966</v>
      </c>
      <c r="F19" s="1">
        <v>6.33</v>
      </c>
      <c r="G19" s="8">
        <f t="shared" si="0"/>
        <v>468.56240126382306</v>
      </c>
    </row>
    <row r="20" spans="1:7" ht="13.5">
      <c r="A20" s="3" t="s">
        <v>62</v>
      </c>
      <c r="B20" s="6">
        <v>7121</v>
      </c>
      <c r="C20" s="6">
        <v>8266</v>
      </c>
      <c r="D20" s="6">
        <v>8734</v>
      </c>
      <c r="E20" s="6">
        <v>17000</v>
      </c>
      <c r="F20" s="1">
        <v>18.12</v>
      </c>
      <c r="G20" s="8">
        <f t="shared" si="0"/>
        <v>938.1898454746137</v>
      </c>
    </row>
    <row r="21" spans="1:7" ht="13.5">
      <c r="A21" s="3" t="s">
        <v>63</v>
      </c>
      <c r="B21" s="6">
        <v>2457</v>
      </c>
      <c r="C21" s="6">
        <v>2668</v>
      </c>
      <c r="D21" s="6">
        <v>2819</v>
      </c>
      <c r="E21" s="6">
        <v>5487</v>
      </c>
      <c r="F21" s="1">
        <v>8.62</v>
      </c>
      <c r="G21" s="8">
        <f t="shared" si="0"/>
        <v>636.5429234338748</v>
      </c>
    </row>
    <row r="22" spans="1:7" ht="13.5">
      <c r="A22" s="3" t="s">
        <v>64</v>
      </c>
      <c r="B22" s="6">
        <v>5370</v>
      </c>
      <c r="C22" s="6">
        <v>6240</v>
      </c>
      <c r="D22" s="6">
        <v>6893</v>
      </c>
      <c r="E22" s="6">
        <v>13133</v>
      </c>
      <c r="F22" s="1">
        <v>8.88</v>
      </c>
      <c r="G22" s="8">
        <f t="shared" si="0"/>
        <v>1478.9414414414414</v>
      </c>
    </row>
    <row r="23" spans="1:7" ht="13.5">
      <c r="A23" s="3" t="s">
        <v>5</v>
      </c>
      <c r="B23" s="6">
        <v>2359</v>
      </c>
      <c r="C23" s="6">
        <v>2926</v>
      </c>
      <c r="D23" s="6">
        <v>3197</v>
      </c>
      <c r="E23" s="6">
        <v>6123</v>
      </c>
      <c r="F23" s="1">
        <v>5.03</v>
      </c>
      <c r="G23" s="8">
        <f t="shared" si="0"/>
        <v>1217.2962226640159</v>
      </c>
    </row>
    <row r="24" spans="1:7" ht="13.5">
      <c r="A24" s="5" t="s">
        <v>6</v>
      </c>
      <c r="B24" s="6">
        <v>1728</v>
      </c>
      <c r="C24" s="6">
        <v>1984</v>
      </c>
      <c r="D24" s="6">
        <v>2209</v>
      </c>
      <c r="E24" s="6">
        <v>4193</v>
      </c>
      <c r="F24" s="1">
        <v>6.11</v>
      </c>
      <c r="G24" s="8">
        <f t="shared" si="0"/>
        <v>686.2520458265138</v>
      </c>
    </row>
    <row r="25" spans="1:7" ht="13.5">
      <c r="A25" s="2" t="s">
        <v>42</v>
      </c>
      <c r="B25" s="6">
        <f>SUM(B2:B24)</f>
        <v>115587</v>
      </c>
      <c r="C25" s="6">
        <f>SUM(C2:C24)</f>
        <v>122133</v>
      </c>
      <c r="D25" s="6">
        <f>SUM(D2:D24)</f>
        <v>135438</v>
      </c>
      <c r="E25" s="6">
        <f>SUM(E2:E24)</f>
        <v>257571</v>
      </c>
      <c r="F25" s="1">
        <f>SUM(F2:F24)</f>
        <v>191.69000000000003</v>
      </c>
      <c r="G25" s="8">
        <f t="shared" si="0"/>
        <v>1343.6851165945013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41730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2908</v>
      </c>
      <c r="C2" s="6">
        <v>2651</v>
      </c>
      <c r="D2" s="6">
        <v>3165</v>
      </c>
      <c r="E2" s="6">
        <v>5816</v>
      </c>
      <c r="F2" s="1">
        <v>1.62</v>
      </c>
      <c r="G2" s="8">
        <f>E2/F2</f>
        <v>3590.1234567901233</v>
      </c>
    </row>
    <row r="3" spans="1:7" ht="13.5">
      <c r="A3" s="3" t="s">
        <v>50</v>
      </c>
      <c r="B3" s="6">
        <v>1105</v>
      </c>
      <c r="C3" s="6">
        <v>1048</v>
      </c>
      <c r="D3" s="6">
        <v>1218</v>
      </c>
      <c r="E3" s="6">
        <v>2266</v>
      </c>
      <c r="F3" s="1">
        <v>1.14</v>
      </c>
      <c r="G3" s="8">
        <f aca="true" t="shared" si="0" ref="G3:G25">E3/F3</f>
        <v>1987.7192982456143</v>
      </c>
    </row>
    <row r="4" spans="1:7" ht="13.5">
      <c r="A4" s="3" t="s">
        <v>1</v>
      </c>
      <c r="B4" s="6">
        <v>1128</v>
      </c>
      <c r="C4" s="6">
        <v>972</v>
      </c>
      <c r="D4" s="6">
        <v>1152</v>
      </c>
      <c r="E4" s="6">
        <v>2124</v>
      </c>
      <c r="F4" s="1">
        <v>0.62</v>
      </c>
      <c r="G4" s="8">
        <f t="shared" si="0"/>
        <v>3425.8064516129034</v>
      </c>
    </row>
    <row r="5" spans="1:7" ht="13.5">
      <c r="A5" s="3" t="s">
        <v>0</v>
      </c>
      <c r="B5" s="6">
        <v>3780</v>
      </c>
      <c r="C5" s="6">
        <v>3164</v>
      </c>
      <c r="D5" s="6">
        <v>3849</v>
      </c>
      <c r="E5" s="6">
        <v>7013</v>
      </c>
      <c r="F5" s="1">
        <v>0.94</v>
      </c>
      <c r="G5" s="8">
        <f t="shared" si="0"/>
        <v>7460.63829787234</v>
      </c>
    </row>
    <row r="6" spans="1:7" ht="13.5">
      <c r="A6" s="3" t="s">
        <v>51</v>
      </c>
      <c r="B6" s="6">
        <v>5145</v>
      </c>
      <c r="C6" s="6">
        <v>4946</v>
      </c>
      <c r="D6" s="6">
        <v>5577</v>
      </c>
      <c r="E6" s="6">
        <v>10523</v>
      </c>
      <c r="F6" s="1">
        <v>2.07</v>
      </c>
      <c r="G6" s="8">
        <f t="shared" si="0"/>
        <v>5083.574879227053</v>
      </c>
    </row>
    <row r="7" spans="1:7" ht="13.5">
      <c r="A7" s="3" t="s">
        <v>52</v>
      </c>
      <c r="B7" s="6">
        <v>6968</v>
      </c>
      <c r="C7" s="6">
        <v>6968</v>
      </c>
      <c r="D7" s="6">
        <v>7742</v>
      </c>
      <c r="E7" s="6">
        <v>14710</v>
      </c>
      <c r="F7" s="9">
        <v>3</v>
      </c>
      <c r="G7" s="8">
        <f t="shared" si="0"/>
        <v>4903.333333333333</v>
      </c>
    </row>
    <row r="8" spans="1:7" ht="13.5">
      <c r="A8" s="3" t="s">
        <v>53</v>
      </c>
      <c r="B8" s="6">
        <v>7143</v>
      </c>
      <c r="C8" s="6">
        <v>7244</v>
      </c>
      <c r="D8" s="6">
        <v>7916</v>
      </c>
      <c r="E8" s="6">
        <v>15160</v>
      </c>
      <c r="F8" s="1">
        <v>3.63</v>
      </c>
      <c r="G8" s="8">
        <f t="shared" si="0"/>
        <v>4176.308539944904</v>
      </c>
    </row>
    <row r="9" spans="1:7" ht="13.5">
      <c r="A9" s="3" t="s">
        <v>54</v>
      </c>
      <c r="B9" s="6">
        <v>5818</v>
      </c>
      <c r="C9" s="6">
        <v>5476</v>
      </c>
      <c r="D9" s="6">
        <v>6281</v>
      </c>
      <c r="E9" s="6">
        <v>11757</v>
      </c>
      <c r="F9" s="1">
        <v>2.45</v>
      </c>
      <c r="G9" s="8">
        <f t="shared" si="0"/>
        <v>4798.775510204081</v>
      </c>
    </row>
    <row r="10" spans="1:7" ht="13.5">
      <c r="A10" s="3" t="s">
        <v>55</v>
      </c>
      <c r="B10" s="6">
        <v>7664</v>
      </c>
      <c r="C10" s="6">
        <v>8203</v>
      </c>
      <c r="D10" s="6">
        <v>9236</v>
      </c>
      <c r="E10" s="6">
        <v>17439</v>
      </c>
      <c r="F10" s="1">
        <v>6.54</v>
      </c>
      <c r="G10" s="8">
        <f t="shared" si="0"/>
        <v>2666.5137614678897</v>
      </c>
    </row>
    <row r="11" spans="1:7" ht="13.5">
      <c r="A11" s="3" t="s">
        <v>56</v>
      </c>
      <c r="B11" s="6">
        <v>7151</v>
      </c>
      <c r="C11" s="6">
        <v>7434</v>
      </c>
      <c r="D11" s="6">
        <v>8086</v>
      </c>
      <c r="E11" s="6">
        <v>15520</v>
      </c>
      <c r="F11" s="1">
        <v>4.56</v>
      </c>
      <c r="G11" s="8">
        <f t="shared" si="0"/>
        <v>3403.508771929825</v>
      </c>
    </row>
    <row r="12" spans="1:7" ht="13.5">
      <c r="A12" s="3" t="s">
        <v>2</v>
      </c>
      <c r="B12" s="6">
        <v>11084</v>
      </c>
      <c r="C12" s="6">
        <v>11174</v>
      </c>
      <c r="D12" s="6">
        <v>12561</v>
      </c>
      <c r="E12" s="6">
        <v>23735</v>
      </c>
      <c r="F12" s="1">
        <v>9.39</v>
      </c>
      <c r="G12" s="8">
        <f t="shared" si="0"/>
        <v>2527.689030883919</v>
      </c>
    </row>
    <row r="13" spans="1:7" ht="13.5">
      <c r="A13" s="3" t="s">
        <v>57</v>
      </c>
      <c r="B13" s="6">
        <v>8742</v>
      </c>
      <c r="C13" s="6">
        <v>9442</v>
      </c>
      <c r="D13" s="6">
        <v>10394</v>
      </c>
      <c r="E13" s="6">
        <v>19836</v>
      </c>
      <c r="F13" s="1">
        <v>5.43</v>
      </c>
      <c r="G13" s="8">
        <f t="shared" si="0"/>
        <v>3653.038674033149</v>
      </c>
    </row>
    <row r="14" spans="1:7" ht="13.5">
      <c r="A14" s="3" t="s">
        <v>58</v>
      </c>
      <c r="B14" s="6">
        <v>12329</v>
      </c>
      <c r="C14" s="6">
        <v>12946</v>
      </c>
      <c r="D14" s="6">
        <v>14630</v>
      </c>
      <c r="E14" s="6">
        <v>27576</v>
      </c>
      <c r="F14" s="1">
        <v>11.53</v>
      </c>
      <c r="G14" s="8">
        <f t="shared" si="0"/>
        <v>2391.673894189072</v>
      </c>
    </row>
    <row r="15" spans="1:7" ht="13.5">
      <c r="A15" s="3" t="s">
        <v>59</v>
      </c>
      <c r="B15" s="6">
        <v>7025</v>
      </c>
      <c r="C15" s="6">
        <v>8221</v>
      </c>
      <c r="D15" s="6">
        <v>8917</v>
      </c>
      <c r="E15" s="6">
        <v>17138</v>
      </c>
      <c r="F15" s="1">
        <v>14.73</v>
      </c>
      <c r="G15" s="8">
        <f t="shared" si="0"/>
        <v>1163.4758995247794</v>
      </c>
    </row>
    <row r="16" spans="1:7" ht="13.5">
      <c r="A16" s="3" t="s">
        <v>3</v>
      </c>
      <c r="B16" s="6">
        <v>2628</v>
      </c>
      <c r="C16" s="6">
        <v>3251</v>
      </c>
      <c r="D16" s="6">
        <v>3502</v>
      </c>
      <c r="E16" s="6">
        <v>6753</v>
      </c>
      <c r="F16" s="9">
        <v>38.7</v>
      </c>
      <c r="G16" s="8">
        <f t="shared" si="0"/>
        <v>174.49612403100775</v>
      </c>
    </row>
    <row r="17" spans="1:7" ht="13.5">
      <c r="A17" s="3" t="s">
        <v>4</v>
      </c>
      <c r="B17" s="6">
        <v>3886</v>
      </c>
      <c r="C17" s="6">
        <v>4408</v>
      </c>
      <c r="D17" s="6">
        <v>4794</v>
      </c>
      <c r="E17" s="6">
        <v>9202</v>
      </c>
      <c r="F17" s="1">
        <v>20.38</v>
      </c>
      <c r="G17" s="8">
        <f t="shared" si="0"/>
        <v>451.52109911678116</v>
      </c>
    </row>
    <row r="18" spans="1:7" ht="13.5">
      <c r="A18" s="3" t="s">
        <v>60</v>
      </c>
      <c r="B18" s="6">
        <v>674</v>
      </c>
      <c r="C18" s="6">
        <v>812</v>
      </c>
      <c r="D18" s="6">
        <v>754</v>
      </c>
      <c r="E18" s="6">
        <v>1566</v>
      </c>
      <c r="F18" s="1">
        <v>11.87</v>
      </c>
      <c r="G18" s="8">
        <f t="shared" si="0"/>
        <v>131.92923336141533</v>
      </c>
    </row>
    <row r="19" spans="1:7" ht="13.5">
      <c r="A19" s="3" t="s">
        <v>61</v>
      </c>
      <c r="B19" s="6">
        <v>1384</v>
      </c>
      <c r="C19" s="6">
        <v>1390</v>
      </c>
      <c r="D19" s="6">
        <v>1570</v>
      </c>
      <c r="E19" s="6">
        <v>2960</v>
      </c>
      <c r="F19" s="1">
        <v>6.33</v>
      </c>
      <c r="G19" s="8">
        <f t="shared" si="0"/>
        <v>467.61453396524485</v>
      </c>
    </row>
    <row r="20" spans="1:7" ht="13.5">
      <c r="A20" s="3" t="s">
        <v>62</v>
      </c>
      <c r="B20" s="6">
        <v>7094</v>
      </c>
      <c r="C20" s="6">
        <v>8232</v>
      </c>
      <c r="D20" s="6">
        <v>8713</v>
      </c>
      <c r="E20" s="6">
        <v>16945</v>
      </c>
      <c r="F20" s="1">
        <v>18.12</v>
      </c>
      <c r="G20" s="8">
        <f t="shared" si="0"/>
        <v>935.1545253863134</v>
      </c>
    </row>
    <row r="21" spans="1:7" ht="13.5">
      <c r="A21" s="3" t="s">
        <v>63</v>
      </c>
      <c r="B21" s="6">
        <v>2467</v>
      </c>
      <c r="C21" s="6">
        <v>2672</v>
      </c>
      <c r="D21" s="6">
        <v>2810</v>
      </c>
      <c r="E21" s="6">
        <v>5482</v>
      </c>
      <c r="F21" s="1">
        <v>8.62</v>
      </c>
      <c r="G21" s="8">
        <f t="shared" si="0"/>
        <v>635.9628770301624</v>
      </c>
    </row>
    <row r="22" spans="1:7" ht="13.5">
      <c r="A22" s="3" t="s">
        <v>64</v>
      </c>
      <c r="B22" s="6">
        <v>5374</v>
      </c>
      <c r="C22" s="6">
        <v>6243</v>
      </c>
      <c r="D22" s="6">
        <v>6869</v>
      </c>
      <c r="E22" s="6">
        <v>13112</v>
      </c>
      <c r="F22" s="1">
        <v>8.88</v>
      </c>
      <c r="G22" s="8">
        <f t="shared" si="0"/>
        <v>1476.5765765765764</v>
      </c>
    </row>
    <row r="23" spans="1:7" ht="13.5">
      <c r="A23" s="3" t="s">
        <v>5</v>
      </c>
      <c r="B23" s="6">
        <v>2364</v>
      </c>
      <c r="C23" s="6">
        <v>2924</v>
      </c>
      <c r="D23" s="6">
        <v>3199</v>
      </c>
      <c r="E23" s="6">
        <v>6123</v>
      </c>
      <c r="F23" s="1">
        <v>5.03</v>
      </c>
      <c r="G23" s="8">
        <f t="shared" si="0"/>
        <v>1217.2962226640159</v>
      </c>
    </row>
    <row r="24" spans="1:7" ht="13.5">
      <c r="A24" s="5" t="s">
        <v>6</v>
      </c>
      <c r="B24" s="6">
        <v>1728</v>
      </c>
      <c r="C24" s="6">
        <v>1988</v>
      </c>
      <c r="D24" s="6">
        <v>2205</v>
      </c>
      <c r="E24" s="6">
        <v>4193</v>
      </c>
      <c r="F24" s="1">
        <v>6.11</v>
      </c>
      <c r="G24" s="8">
        <f t="shared" si="0"/>
        <v>686.2520458265138</v>
      </c>
    </row>
    <row r="25" spans="1:7" ht="13.5">
      <c r="A25" s="2" t="s">
        <v>42</v>
      </c>
      <c r="B25" s="6">
        <f>SUM(B2:B24)</f>
        <v>115589</v>
      </c>
      <c r="C25" s="6">
        <f>SUM(C2:C24)</f>
        <v>121809</v>
      </c>
      <c r="D25" s="6">
        <f>SUM(D2:D24)</f>
        <v>135140</v>
      </c>
      <c r="E25" s="6">
        <f>SUM(E2:E24)</f>
        <v>256949</v>
      </c>
      <c r="F25" s="1">
        <f>SUM(F2:F24)</f>
        <v>191.69000000000003</v>
      </c>
      <c r="G25" s="8">
        <f t="shared" si="0"/>
        <v>1340.4402942250506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41760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2927</v>
      </c>
      <c r="C2" s="6">
        <v>2660</v>
      </c>
      <c r="D2" s="6">
        <v>3176</v>
      </c>
      <c r="E2" s="6">
        <v>5836</v>
      </c>
      <c r="F2" s="1">
        <v>1.62</v>
      </c>
      <c r="G2" s="8">
        <f>E2/F2</f>
        <v>3602.469135802469</v>
      </c>
    </row>
    <row r="3" spans="1:7" ht="13.5">
      <c r="A3" s="3" t="s">
        <v>50</v>
      </c>
      <c r="B3" s="6">
        <v>1109</v>
      </c>
      <c r="C3" s="6">
        <v>1046</v>
      </c>
      <c r="D3" s="6">
        <v>1214</v>
      </c>
      <c r="E3" s="6">
        <v>2260</v>
      </c>
      <c r="F3" s="1">
        <v>1.14</v>
      </c>
      <c r="G3" s="8">
        <f aca="true" t="shared" si="0" ref="G3:G25">E3/F3</f>
        <v>1982.4561403508774</v>
      </c>
    </row>
    <row r="4" spans="1:7" ht="13.5">
      <c r="A4" s="3" t="s">
        <v>1</v>
      </c>
      <c r="B4" s="6">
        <v>1125</v>
      </c>
      <c r="C4" s="6">
        <v>973</v>
      </c>
      <c r="D4" s="6">
        <v>1151</v>
      </c>
      <c r="E4" s="6">
        <v>2124</v>
      </c>
      <c r="F4" s="1">
        <v>0.62</v>
      </c>
      <c r="G4" s="8">
        <f t="shared" si="0"/>
        <v>3425.8064516129034</v>
      </c>
    </row>
    <row r="5" spans="1:7" ht="13.5">
      <c r="A5" s="3" t="s">
        <v>0</v>
      </c>
      <c r="B5" s="6">
        <v>3780</v>
      </c>
      <c r="C5" s="6">
        <v>3155</v>
      </c>
      <c r="D5" s="6">
        <v>3858</v>
      </c>
      <c r="E5" s="6">
        <v>7013</v>
      </c>
      <c r="F5" s="1">
        <v>0.94</v>
      </c>
      <c r="G5" s="8">
        <f t="shared" si="0"/>
        <v>7460.63829787234</v>
      </c>
    </row>
    <row r="6" spans="1:7" ht="13.5">
      <c r="A6" s="3" t="s">
        <v>51</v>
      </c>
      <c r="B6" s="6">
        <v>5162</v>
      </c>
      <c r="C6" s="6">
        <v>4954</v>
      </c>
      <c r="D6" s="6">
        <v>5589</v>
      </c>
      <c r="E6" s="6">
        <v>10543</v>
      </c>
      <c r="F6" s="1">
        <v>2.07</v>
      </c>
      <c r="G6" s="8">
        <f t="shared" si="0"/>
        <v>5093.236714975846</v>
      </c>
    </row>
    <row r="7" spans="1:7" ht="13.5">
      <c r="A7" s="3" t="s">
        <v>52</v>
      </c>
      <c r="B7" s="6">
        <v>7008</v>
      </c>
      <c r="C7" s="6">
        <v>6994</v>
      </c>
      <c r="D7" s="6">
        <v>7749</v>
      </c>
      <c r="E7" s="6">
        <v>14743</v>
      </c>
      <c r="F7" s="9">
        <v>3</v>
      </c>
      <c r="G7" s="8">
        <f t="shared" si="0"/>
        <v>4914.333333333333</v>
      </c>
    </row>
    <row r="8" spans="1:7" ht="13.5">
      <c r="A8" s="3" t="s">
        <v>53</v>
      </c>
      <c r="B8" s="6">
        <v>7192</v>
      </c>
      <c r="C8" s="6">
        <v>7281</v>
      </c>
      <c r="D8" s="6">
        <v>7948</v>
      </c>
      <c r="E8" s="6">
        <v>15229</v>
      </c>
      <c r="F8" s="1">
        <v>3.63</v>
      </c>
      <c r="G8" s="8">
        <f t="shared" si="0"/>
        <v>4195.316804407714</v>
      </c>
    </row>
    <row r="9" spans="1:7" ht="13.5">
      <c r="A9" s="3" t="s">
        <v>54</v>
      </c>
      <c r="B9" s="6">
        <v>5831</v>
      </c>
      <c r="C9" s="6">
        <v>5485</v>
      </c>
      <c r="D9" s="6">
        <v>6291</v>
      </c>
      <c r="E9" s="6">
        <v>11776</v>
      </c>
      <c r="F9" s="1">
        <v>2.45</v>
      </c>
      <c r="G9" s="8">
        <f t="shared" si="0"/>
        <v>4806.530612244897</v>
      </c>
    </row>
    <row r="10" spans="1:7" ht="13.5">
      <c r="A10" s="3" t="s">
        <v>55</v>
      </c>
      <c r="B10" s="6">
        <v>7678</v>
      </c>
      <c r="C10" s="6">
        <v>8212</v>
      </c>
      <c r="D10" s="6">
        <v>9225</v>
      </c>
      <c r="E10" s="6">
        <v>17437</v>
      </c>
      <c r="F10" s="1">
        <v>6.54</v>
      </c>
      <c r="G10" s="8">
        <f t="shared" si="0"/>
        <v>2666.2079510703365</v>
      </c>
    </row>
    <row r="11" spans="1:7" ht="13.5">
      <c r="A11" s="3" t="s">
        <v>56</v>
      </c>
      <c r="B11" s="6">
        <v>7145</v>
      </c>
      <c r="C11" s="6">
        <v>7409</v>
      </c>
      <c r="D11" s="6">
        <v>8069</v>
      </c>
      <c r="E11" s="6">
        <v>15478</v>
      </c>
      <c r="F11" s="1">
        <v>4.56</v>
      </c>
      <c r="G11" s="8">
        <f t="shared" si="0"/>
        <v>3394.2982456140353</v>
      </c>
    </row>
    <row r="12" spans="1:7" ht="13.5">
      <c r="A12" s="3" t="s">
        <v>2</v>
      </c>
      <c r="B12" s="6">
        <v>11127</v>
      </c>
      <c r="C12" s="6">
        <v>11191</v>
      </c>
      <c r="D12" s="6">
        <v>12582</v>
      </c>
      <c r="E12" s="6">
        <v>23773</v>
      </c>
      <c r="F12" s="1">
        <v>9.39</v>
      </c>
      <c r="G12" s="8">
        <f t="shared" si="0"/>
        <v>2531.7358892438765</v>
      </c>
    </row>
    <row r="13" spans="1:7" ht="13.5">
      <c r="A13" s="3" t="s">
        <v>57</v>
      </c>
      <c r="B13" s="6">
        <v>8767</v>
      </c>
      <c r="C13" s="6">
        <v>9446</v>
      </c>
      <c r="D13" s="6">
        <v>10418</v>
      </c>
      <c r="E13" s="6">
        <v>19864</v>
      </c>
      <c r="F13" s="1">
        <v>5.43</v>
      </c>
      <c r="G13" s="8">
        <f t="shared" si="0"/>
        <v>3658.195211786372</v>
      </c>
    </row>
    <row r="14" spans="1:7" ht="13.5">
      <c r="A14" s="3" t="s">
        <v>58</v>
      </c>
      <c r="B14" s="6">
        <v>12361</v>
      </c>
      <c r="C14" s="6">
        <v>12962</v>
      </c>
      <c r="D14" s="6">
        <v>14625</v>
      </c>
      <c r="E14" s="6">
        <v>27587</v>
      </c>
      <c r="F14" s="1">
        <v>11.53</v>
      </c>
      <c r="G14" s="8">
        <f t="shared" si="0"/>
        <v>2392.627927146574</v>
      </c>
    </row>
    <row r="15" spans="1:7" ht="13.5">
      <c r="A15" s="3" t="s">
        <v>59</v>
      </c>
      <c r="B15" s="6">
        <v>7079</v>
      </c>
      <c r="C15" s="6">
        <v>8263</v>
      </c>
      <c r="D15" s="6">
        <v>8945</v>
      </c>
      <c r="E15" s="6">
        <v>17208</v>
      </c>
      <c r="F15" s="1">
        <v>14.73</v>
      </c>
      <c r="G15" s="8">
        <f t="shared" si="0"/>
        <v>1168.2281059063137</v>
      </c>
    </row>
    <row r="16" spans="1:7" ht="13.5">
      <c r="A16" s="3" t="s">
        <v>3</v>
      </c>
      <c r="B16" s="6">
        <v>2625</v>
      </c>
      <c r="C16" s="6">
        <v>3244</v>
      </c>
      <c r="D16" s="6">
        <v>3496</v>
      </c>
      <c r="E16" s="6">
        <v>6740</v>
      </c>
      <c r="F16" s="9">
        <v>38.7</v>
      </c>
      <c r="G16" s="8">
        <f t="shared" si="0"/>
        <v>174.16020671834625</v>
      </c>
    </row>
    <row r="17" spans="1:7" ht="13.5">
      <c r="A17" s="3" t="s">
        <v>4</v>
      </c>
      <c r="B17" s="6">
        <v>3892</v>
      </c>
      <c r="C17" s="6">
        <v>4414</v>
      </c>
      <c r="D17" s="6">
        <v>4802</v>
      </c>
      <c r="E17" s="6">
        <v>9216</v>
      </c>
      <c r="F17" s="1">
        <v>20.38</v>
      </c>
      <c r="G17" s="8">
        <f t="shared" si="0"/>
        <v>452.20804710500494</v>
      </c>
    </row>
    <row r="18" spans="1:7" ht="13.5">
      <c r="A18" s="3" t="s">
        <v>60</v>
      </c>
      <c r="B18" s="6">
        <v>686</v>
      </c>
      <c r="C18" s="6">
        <v>818</v>
      </c>
      <c r="D18" s="6">
        <v>748</v>
      </c>
      <c r="E18" s="6">
        <v>1566</v>
      </c>
      <c r="F18" s="1">
        <v>11.87</v>
      </c>
      <c r="G18" s="8">
        <f t="shared" si="0"/>
        <v>131.92923336141533</v>
      </c>
    </row>
    <row r="19" spans="1:7" ht="13.5">
      <c r="A19" s="3" t="s">
        <v>61</v>
      </c>
      <c r="B19" s="6">
        <v>1375</v>
      </c>
      <c r="C19" s="6">
        <v>1385</v>
      </c>
      <c r="D19" s="6">
        <v>1559</v>
      </c>
      <c r="E19" s="6">
        <v>2944</v>
      </c>
      <c r="F19" s="1">
        <v>6.33</v>
      </c>
      <c r="G19" s="8">
        <f t="shared" si="0"/>
        <v>465.086887835703</v>
      </c>
    </row>
    <row r="20" spans="1:7" ht="13.5">
      <c r="A20" s="3" t="s">
        <v>62</v>
      </c>
      <c r="B20" s="6">
        <v>7115</v>
      </c>
      <c r="C20" s="6">
        <v>8229</v>
      </c>
      <c r="D20" s="6">
        <v>8715</v>
      </c>
      <c r="E20" s="6">
        <v>16944</v>
      </c>
      <c r="F20" s="1">
        <v>18.12</v>
      </c>
      <c r="G20" s="8">
        <f t="shared" si="0"/>
        <v>935.0993377483443</v>
      </c>
    </row>
    <row r="21" spans="1:7" ht="13.5">
      <c r="A21" s="3" t="s">
        <v>63</v>
      </c>
      <c r="B21" s="6">
        <v>2477</v>
      </c>
      <c r="C21" s="6">
        <v>2670</v>
      </c>
      <c r="D21" s="6">
        <v>2822</v>
      </c>
      <c r="E21" s="6">
        <v>5492</v>
      </c>
      <c r="F21" s="1">
        <v>8.62</v>
      </c>
      <c r="G21" s="8">
        <f t="shared" si="0"/>
        <v>637.1229698375871</v>
      </c>
    </row>
    <row r="22" spans="1:7" ht="13.5">
      <c r="A22" s="3" t="s">
        <v>64</v>
      </c>
      <c r="B22" s="6">
        <v>5373</v>
      </c>
      <c r="C22" s="6">
        <v>6242</v>
      </c>
      <c r="D22" s="6">
        <v>6877</v>
      </c>
      <c r="E22" s="6">
        <v>13119</v>
      </c>
      <c r="F22" s="1">
        <v>8.88</v>
      </c>
      <c r="G22" s="8">
        <f t="shared" si="0"/>
        <v>1477.3648648648648</v>
      </c>
    </row>
    <row r="23" spans="1:7" ht="13.5">
      <c r="A23" s="3" t="s">
        <v>5</v>
      </c>
      <c r="B23" s="6">
        <v>2361</v>
      </c>
      <c r="C23" s="6">
        <v>2923</v>
      </c>
      <c r="D23" s="6">
        <v>3199</v>
      </c>
      <c r="E23" s="6">
        <v>6122</v>
      </c>
      <c r="F23" s="1">
        <v>5.03</v>
      </c>
      <c r="G23" s="8">
        <f t="shared" si="0"/>
        <v>1217.0974155069582</v>
      </c>
    </row>
    <row r="24" spans="1:7" ht="13.5">
      <c r="A24" s="5" t="s">
        <v>6</v>
      </c>
      <c r="B24" s="6">
        <v>1725</v>
      </c>
      <c r="C24" s="6">
        <v>1979</v>
      </c>
      <c r="D24" s="6">
        <v>2197</v>
      </c>
      <c r="E24" s="6">
        <v>4176</v>
      </c>
      <c r="F24" s="1">
        <v>6.11</v>
      </c>
      <c r="G24" s="8">
        <f t="shared" si="0"/>
        <v>683.469721767594</v>
      </c>
    </row>
    <row r="25" spans="1:7" ht="13.5">
      <c r="A25" s="2" t="s">
        <v>42</v>
      </c>
      <c r="B25" s="6">
        <f>SUM(B2:B24)</f>
        <v>115920</v>
      </c>
      <c r="C25" s="6">
        <f>SUM(C2:C24)</f>
        <v>121935</v>
      </c>
      <c r="D25" s="6">
        <f>SUM(D2:D24)</f>
        <v>135255</v>
      </c>
      <c r="E25" s="6">
        <f>SUM(E2:E24)</f>
        <v>257190</v>
      </c>
      <c r="F25" s="1">
        <f>SUM(F2:F24)</f>
        <v>191.69000000000003</v>
      </c>
      <c r="G25" s="8">
        <f t="shared" si="0"/>
        <v>1341.6975324743073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41791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2920</v>
      </c>
      <c r="C2" s="6">
        <v>2650</v>
      </c>
      <c r="D2" s="6">
        <v>3172</v>
      </c>
      <c r="E2" s="6">
        <v>5822</v>
      </c>
      <c r="F2" s="1">
        <v>1.62</v>
      </c>
      <c r="G2" s="8">
        <f>E2/F2</f>
        <v>3593.827160493827</v>
      </c>
    </row>
    <row r="3" spans="1:7" ht="13.5">
      <c r="A3" s="3" t="s">
        <v>50</v>
      </c>
      <c r="B3" s="6">
        <v>1110</v>
      </c>
      <c r="C3" s="6">
        <v>1048</v>
      </c>
      <c r="D3" s="6">
        <v>1216</v>
      </c>
      <c r="E3" s="6">
        <v>2264</v>
      </c>
      <c r="F3" s="1">
        <v>1.14</v>
      </c>
      <c r="G3" s="8">
        <f aca="true" t="shared" si="0" ref="G3:G25">E3/F3</f>
        <v>1985.964912280702</v>
      </c>
    </row>
    <row r="4" spans="1:7" ht="13.5">
      <c r="A4" s="3" t="s">
        <v>1</v>
      </c>
      <c r="B4" s="6">
        <v>1126</v>
      </c>
      <c r="C4" s="6">
        <v>972</v>
      </c>
      <c r="D4" s="6">
        <v>1154</v>
      </c>
      <c r="E4" s="6">
        <v>2126</v>
      </c>
      <c r="F4" s="1">
        <v>0.62</v>
      </c>
      <c r="G4" s="8">
        <f t="shared" si="0"/>
        <v>3429.032258064516</v>
      </c>
    </row>
    <row r="5" spans="1:7" ht="13.5">
      <c r="A5" s="3" t="s">
        <v>0</v>
      </c>
      <c r="B5" s="6">
        <v>3779</v>
      </c>
      <c r="C5" s="6">
        <v>3155</v>
      </c>
      <c r="D5" s="6">
        <v>3855</v>
      </c>
      <c r="E5" s="6">
        <v>7010</v>
      </c>
      <c r="F5" s="1">
        <v>0.94</v>
      </c>
      <c r="G5" s="8">
        <f t="shared" si="0"/>
        <v>7457.446808510639</v>
      </c>
    </row>
    <row r="6" spans="1:7" ht="13.5">
      <c r="A6" s="3" t="s">
        <v>51</v>
      </c>
      <c r="B6" s="6">
        <v>5171</v>
      </c>
      <c r="C6" s="6">
        <v>4955</v>
      </c>
      <c r="D6" s="6">
        <v>5586</v>
      </c>
      <c r="E6" s="6">
        <v>10541</v>
      </c>
      <c r="F6" s="1">
        <v>2.07</v>
      </c>
      <c r="G6" s="8">
        <f t="shared" si="0"/>
        <v>5092.270531400966</v>
      </c>
    </row>
    <row r="7" spans="1:7" ht="13.5">
      <c r="A7" s="3" t="s">
        <v>52</v>
      </c>
      <c r="B7" s="6">
        <v>7007</v>
      </c>
      <c r="C7" s="6">
        <v>6982</v>
      </c>
      <c r="D7" s="6">
        <v>7745</v>
      </c>
      <c r="E7" s="6">
        <v>14727</v>
      </c>
      <c r="F7" s="9">
        <v>3</v>
      </c>
      <c r="G7" s="8">
        <f t="shared" si="0"/>
        <v>4909</v>
      </c>
    </row>
    <row r="8" spans="1:7" ht="13.5">
      <c r="A8" s="3" t="s">
        <v>53</v>
      </c>
      <c r="B8" s="6">
        <v>7197</v>
      </c>
      <c r="C8" s="6">
        <v>7282</v>
      </c>
      <c r="D8" s="6">
        <v>7951</v>
      </c>
      <c r="E8" s="6">
        <v>15233</v>
      </c>
      <c r="F8" s="1">
        <v>3.63</v>
      </c>
      <c r="G8" s="8">
        <f t="shared" si="0"/>
        <v>4196.418732782369</v>
      </c>
    </row>
    <row r="9" spans="1:7" ht="13.5">
      <c r="A9" s="3" t="s">
        <v>54</v>
      </c>
      <c r="B9" s="6">
        <v>5844</v>
      </c>
      <c r="C9" s="6">
        <v>5491</v>
      </c>
      <c r="D9" s="6">
        <v>6299</v>
      </c>
      <c r="E9" s="6">
        <v>11790</v>
      </c>
      <c r="F9" s="1">
        <v>2.45</v>
      </c>
      <c r="G9" s="8">
        <f t="shared" si="0"/>
        <v>4812.244897959184</v>
      </c>
    </row>
    <row r="10" spans="1:7" ht="13.5">
      <c r="A10" s="3" t="s">
        <v>55</v>
      </c>
      <c r="B10" s="6">
        <v>7690</v>
      </c>
      <c r="C10" s="6">
        <v>8225</v>
      </c>
      <c r="D10" s="6">
        <v>9234</v>
      </c>
      <c r="E10" s="6">
        <v>17459</v>
      </c>
      <c r="F10" s="1">
        <v>6.54</v>
      </c>
      <c r="G10" s="8">
        <f t="shared" si="0"/>
        <v>2669.571865443425</v>
      </c>
    </row>
    <row r="11" spans="1:7" ht="13.5">
      <c r="A11" s="3" t="s">
        <v>56</v>
      </c>
      <c r="B11" s="6">
        <v>7148</v>
      </c>
      <c r="C11" s="6">
        <v>7403</v>
      </c>
      <c r="D11" s="6">
        <v>8068</v>
      </c>
      <c r="E11" s="6">
        <v>15471</v>
      </c>
      <c r="F11" s="1">
        <v>4.56</v>
      </c>
      <c r="G11" s="8">
        <f t="shared" si="0"/>
        <v>3392.763157894737</v>
      </c>
    </row>
    <row r="12" spans="1:7" ht="13.5">
      <c r="A12" s="3" t="s">
        <v>2</v>
      </c>
      <c r="B12" s="6">
        <v>11116</v>
      </c>
      <c r="C12" s="6">
        <v>11179</v>
      </c>
      <c r="D12" s="6">
        <v>12569</v>
      </c>
      <c r="E12" s="6">
        <v>23748</v>
      </c>
      <c r="F12" s="1">
        <v>9.39</v>
      </c>
      <c r="G12" s="8">
        <f t="shared" si="0"/>
        <v>2529.073482428115</v>
      </c>
    </row>
    <row r="13" spans="1:7" ht="13.5">
      <c r="A13" s="3" t="s">
        <v>57</v>
      </c>
      <c r="B13" s="6">
        <v>8758</v>
      </c>
      <c r="C13" s="6">
        <v>9439</v>
      </c>
      <c r="D13" s="6">
        <v>10412</v>
      </c>
      <c r="E13" s="6">
        <v>19851</v>
      </c>
      <c r="F13" s="1">
        <v>5.43</v>
      </c>
      <c r="G13" s="8">
        <f t="shared" si="0"/>
        <v>3655.801104972376</v>
      </c>
    </row>
    <row r="14" spans="1:7" ht="13.5">
      <c r="A14" s="3" t="s">
        <v>58</v>
      </c>
      <c r="B14" s="6">
        <v>12359</v>
      </c>
      <c r="C14" s="6">
        <v>12958</v>
      </c>
      <c r="D14" s="6">
        <v>14612</v>
      </c>
      <c r="E14" s="6">
        <v>27570</v>
      </c>
      <c r="F14" s="1">
        <v>11.53</v>
      </c>
      <c r="G14" s="8">
        <f t="shared" si="0"/>
        <v>2391.153512575889</v>
      </c>
    </row>
    <row r="15" spans="1:7" ht="13.5">
      <c r="A15" s="3" t="s">
        <v>59</v>
      </c>
      <c r="B15" s="6">
        <v>7080</v>
      </c>
      <c r="C15" s="6">
        <v>8264</v>
      </c>
      <c r="D15" s="6">
        <v>8941</v>
      </c>
      <c r="E15" s="6">
        <v>17205</v>
      </c>
      <c r="F15" s="1">
        <v>14.73</v>
      </c>
      <c r="G15" s="8">
        <f t="shared" si="0"/>
        <v>1168.0244399185335</v>
      </c>
    </row>
    <row r="16" spans="1:7" ht="13.5">
      <c r="A16" s="3" t="s">
        <v>3</v>
      </c>
      <c r="B16" s="6">
        <v>2631</v>
      </c>
      <c r="C16" s="6">
        <v>3240</v>
      </c>
      <c r="D16" s="6">
        <v>3498</v>
      </c>
      <c r="E16" s="6">
        <v>6738</v>
      </c>
      <c r="F16" s="9">
        <v>38.7</v>
      </c>
      <c r="G16" s="8">
        <f t="shared" si="0"/>
        <v>174.10852713178292</v>
      </c>
    </row>
    <row r="17" spans="1:7" ht="13.5">
      <c r="A17" s="3" t="s">
        <v>4</v>
      </c>
      <c r="B17" s="6">
        <v>3885</v>
      </c>
      <c r="C17" s="6">
        <v>4402</v>
      </c>
      <c r="D17" s="6">
        <v>4799</v>
      </c>
      <c r="E17" s="6">
        <v>9201</v>
      </c>
      <c r="F17" s="1">
        <v>20.38</v>
      </c>
      <c r="G17" s="8">
        <f t="shared" si="0"/>
        <v>451.47203140333664</v>
      </c>
    </row>
    <row r="18" spans="1:7" ht="13.5">
      <c r="A18" s="3" t="s">
        <v>60</v>
      </c>
      <c r="B18" s="6">
        <v>685</v>
      </c>
      <c r="C18" s="6">
        <v>819</v>
      </c>
      <c r="D18" s="6">
        <v>751</v>
      </c>
      <c r="E18" s="6">
        <v>1570</v>
      </c>
      <c r="F18" s="1">
        <v>11.87</v>
      </c>
      <c r="G18" s="8">
        <f t="shared" si="0"/>
        <v>132.26621735467566</v>
      </c>
    </row>
    <row r="19" spans="1:7" ht="13.5">
      <c r="A19" s="3" t="s">
        <v>61</v>
      </c>
      <c r="B19" s="6">
        <v>1372</v>
      </c>
      <c r="C19" s="6">
        <v>1381</v>
      </c>
      <c r="D19" s="6">
        <v>1553</v>
      </c>
      <c r="E19" s="6">
        <v>2934</v>
      </c>
      <c r="F19" s="1">
        <v>6.33</v>
      </c>
      <c r="G19" s="8">
        <f t="shared" si="0"/>
        <v>463.50710900473933</v>
      </c>
    </row>
    <row r="20" spans="1:7" ht="13.5">
      <c r="A20" s="3" t="s">
        <v>62</v>
      </c>
      <c r="B20" s="6">
        <v>7124</v>
      </c>
      <c r="C20" s="6">
        <v>8230</v>
      </c>
      <c r="D20" s="6">
        <v>8718</v>
      </c>
      <c r="E20" s="6">
        <v>16948</v>
      </c>
      <c r="F20" s="1">
        <v>18.12</v>
      </c>
      <c r="G20" s="8">
        <f t="shared" si="0"/>
        <v>935.3200883002207</v>
      </c>
    </row>
    <row r="21" spans="1:7" ht="13.5">
      <c r="A21" s="3" t="s">
        <v>63</v>
      </c>
      <c r="B21" s="6">
        <v>2480</v>
      </c>
      <c r="C21" s="6">
        <v>2679</v>
      </c>
      <c r="D21" s="6">
        <v>2824</v>
      </c>
      <c r="E21" s="6">
        <v>5503</v>
      </c>
      <c r="F21" s="1">
        <v>8.62</v>
      </c>
      <c r="G21" s="8">
        <f t="shared" si="0"/>
        <v>638.3990719257541</v>
      </c>
    </row>
    <row r="22" spans="1:7" ht="13.5">
      <c r="A22" s="3" t="s">
        <v>64</v>
      </c>
      <c r="B22" s="6">
        <v>5383</v>
      </c>
      <c r="C22" s="6">
        <v>6250</v>
      </c>
      <c r="D22" s="6">
        <v>6877</v>
      </c>
      <c r="E22" s="6">
        <v>13127</v>
      </c>
      <c r="F22" s="1">
        <v>8.88</v>
      </c>
      <c r="G22" s="8">
        <f t="shared" si="0"/>
        <v>1478.2657657657655</v>
      </c>
    </row>
    <row r="23" spans="1:7" ht="13.5">
      <c r="A23" s="3" t="s">
        <v>5</v>
      </c>
      <c r="B23" s="6">
        <v>2361</v>
      </c>
      <c r="C23" s="6">
        <v>2921</v>
      </c>
      <c r="D23" s="6">
        <v>3198</v>
      </c>
      <c r="E23" s="6">
        <v>6119</v>
      </c>
      <c r="F23" s="1">
        <v>5.03</v>
      </c>
      <c r="G23" s="8">
        <f t="shared" si="0"/>
        <v>1216.5009940357852</v>
      </c>
    </row>
    <row r="24" spans="1:7" ht="13.5">
      <c r="A24" s="5" t="s">
        <v>6</v>
      </c>
      <c r="B24" s="6">
        <v>1725</v>
      </c>
      <c r="C24" s="6">
        <v>1976</v>
      </c>
      <c r="D24" s="6">
        <v>2187</v>
      </c>
      <c r="E24" s="6">
        <v>4163</v>
      </c>
      <c r="F24" s="1">
        <v>6.11</v>
      </c>
      <c r="G24" s="8">
        <f t="shared" si="0"/>
        <v>681.342062193126</v>
      </c>
    </row>
    <row r="25" spans="1:7" ht="13.5">
      <c r="A25" s="2" t="s">
        <v>42</v>
      </c>
      <c r="B25" s="6">
        <f>SUM(B2:B24)</f>
        <v>115951</v>
      </c>
      <c r="C25" s="6">
        <f>SUM(C2:C24)</f>
        <v>121901</v>
      </c>
      <c r="D25" s="6">
        <f>SUM(D2:D24)</f>
        <v>135219</v>
      </c>
      <c r="E25" s="6">
        <f>SUM(E2:E24)</f>
        <v>257120</v>
      </c>
      <c r="F25" s="1">
        <f>SUM(F2:F24)</f>
        <v>191.69000000000003</v>
      </c>
      <c r="G25" s="8">
        <f t="shared" si="0"/>
        <v>1341.3323595388385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21" sqref="I2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41821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2921</v>
      </c>
      <c r="C2" s="6">
        <v>2640</v>
      </c>
      <c r="D2" s="6">
        <v>3171</v>
      </c>
      <c r="E2" s="6">
        <v>5811</v>
      </c>
      <c r="F2" s="1">
        <v>1.62</v>
      </c>
      <c r="G2" s="8">
        <f>E2/F2</f>
        <v>3587.037037037037</v>
      </c>
    </row>
    <row r="3" spans="1:7" ht="13.5">
      <c r="A3" s="3" t="s">
        <v>50</v>
      </c>
      <c r="B3" s="6">
        <v>1108</v>
      </c>
      <c r="C3" s="6">
        <v>1051</v>
      </c>
      <c r="D3" s="6">
        <v>1215</v>
      </c>
      <c r="E3" s="6">
        <v>2266</v>
      </c>
      <c r="F3" s="1">
        <v>1.14</v>
      </c>
      <c r="G3" s="8">
        <f aca="true" t="shared" si="0" ref="G3:G25">E3/F3</f>
        <v>1987.7192982456143</v>
      </c>
    </row>
    <row r="4" spans="1:7" ht="13.5">
      <c r="A4" s="3" t="s">
        <v>1</v>
      </c>
      <c r="B4" s="6">
        <v>1129</v>
      </c>
      <c r="C4" s="6">
        <v>974</v>
      </c>
      <c r="D4" s="6">
        <v>1152</v>
      </c>
      <c r="E4" s="6">
        <v>2126</v>
      </c>
      <c r="F4" s="1">
        <v>0.62</v>
      </c>
      <c r="G4" s="8">
        <f t="shared" si="0"/>
        <v>3429.032258064516</v>
      </c>
    </row>
    <row r="5" spans="1:7" ht="13.5">
      <c r="A5" s="3" t="s">
        <v>0</v>
      </c>
      <c r="B5" s="6">
        <v>3779</v>
      </c>
      <c r="C5" s="6">
        <v>3152</v>
      </c>
      <c r="D5" s="6">
        <v>3864</v>
      </c>
      <c r="E5" s="6">
        <v>7016</v>
      </c>
      <c r="F5" s="1">
        <v>0.94</v>
      </c>
      <c r="G5" s="8">
        <f t="shared" si="0"/>
        <v>7463.829787234043</v>
      </c>
    </row>
    <row r="6" spans="1:7" ht="13.5">
      <c r="A6" s="3" t="s">
        <v>51</v>
      </c>
      <c r="B6" s="6">
        <v>5178</v>
      </c>
      <c r="C6" s="6">
        <v>4958</v>
      </c>
      <c r="D6" s="6">
        <v>5586</v>
      </c>
      <c r="E6" s="6">
        <v>10544</v>
      </c>
      <c r="F6" s="1">
        <v>2.07</v>
      </c>
      <c r="G6" s="8">
        <f t="shared" si="0"/>
        <v>5093.719806763285</v>
      </c>
    </row>
    <row r="7" spans="1:7" ht="13.5">
      <c r="A7" s="3" t="s">
        <v>52</v>
      </c>
      <c r="B7" s="6">
        <v>7018</v>
      </c>
      <c r="C7" s="6">
        <v>6974</v>
      </c>
      <c r="D7" s="6">
        <v>7741</v>
      </c>
      <c r="E7" s="6">
        <v>14715</v>
      </c>
      <c r="F7" s="9">
        <v>3</v>
      </c>
      <c r="G7" s="8">
        <f t="shared" si="0"/>
        <v>4905</v>
      </c>
    </row>
    <row r="8" spans="1:7" ht="13.5">
      <c r="A8" s="3" t="s">
        <v>53</v>
      </c>
      <c r="B8" s="6">
        <v>7211</v>
      </c>
      <c r="C8" s="6">
        <v>7286</v>
      </c>
      <c r="D8" s="6">
        <v>7954</v>
      </c>
      <c r="E8" s="6">
        <v>15240</v>
      </c>
      <c r="F8" s="1">
        <v>3.63</v>
      </c>
      <c r="G8" s="8">
        <f t="shared" si="0"/>
        <v>4198.347107438017</v>
      </c>
    </row>
    <row r="9" spans="1:7" ht="13.5">
      <c r="A9" s="3" t="s">
        <v>54</v>
      </c>
      <c r="B9" s="6">
        <v>5846</v>
      </c>
      <c r="C9" s="6">
        <v>5490</v>
      </c>
      <c r="D9" s="6">
        <v>6283</v>
      </c>
      <c r="E9" s="6">
        <v>11773</v>
      </c>
      <c r="F9" s="1">
        <v>2.45</v>
      </c>
      <c r="G9" s="8">
        <f t="shared" si="0"/>
        <v>4805.306122448979</v>
      </c>
    </row>
    <row r="10" spans="1:7" ht="13.5">
      <c r="A10" s="3" t="s">
        <v>55</v>
      </c>
      <c r="B10" s="6">
        <v>7695</v>
      </c>
      <c r="C10" s="6">
        <v>8238</v>
      </c>
      <c r="D10" s="6">
        <v>9229</v>
      </c>
      <c r="E10" s="6">
        <v>17467</v>
      </c>
      <c r="F10" s="1">
        <v>6.54</v>
      </c>
      <c r="G10" s="8">
        <f t="shared" si="0"/>
        <v>2670.795107033639</v>
      </c>
    </row>
    <row r="11" spans="1:7" ht="13.5">
      <c r="A11" s="3" t="s">
        <v>56</v>
      </c>
      <c r="B11" s="6">
        <v>7134</v>
      </c>
      <c r="C11" s="6">
        <v>7393</v>
      </c>
      <c r="D11" s="6">
        <v>8060</v>
      </c>
      <c r="E11" s="6">
        <v>15453</v>
      </c>
      <c r="F11" s="1">
        <v>4.56</v>
      </c>
      <c r="G11" s="8">
        <f t="shared" si="0"/>
        <v>3388.8157894736846</v>
      </c>
    </row>
    <row r="12" spans="1:7" ht="13.5">
      <c r="A12" s="3" t="s">
        <v>2</v>
      </c>
      <c r="B12" s="6">
        <v>11118</v>
      </c>
      <c r="C12" s="6">
        <v>11188</v>
      </c>
      <c r="D12" s="6">
        <v>12584</v>
      </c>
      <c r="E12" s="6">
        <v>23772</v>
      </c>
      <c r="F12" s="1">
        <v>9.39</v>
      </c>
      <c r="G12" s="8">
        <f t="shared" si="0"/>
        <v>2531.629392971246</v>
      </c>
    </row>
    <row r="13" spans="1:7" ht="13.5">
      <c r="A13" s="3" t="s">
        <v>57</v>
      </c>
      <c r="B13" s="6">
        <v>8790</v>
      </c>
      <c r="C13" s="6">
        <v>9453</v>
      </c>
      <c r="D13" s="6">
        <v>10441</v>
      </c>
      <c r="E13" s="6">
        <v>19894</v>
      </c>
      <c r="F13" s="1">
        <v>5.43</v>
      </c>
      <c r="G13" s="8">
        <f t="shared" si="0"/>
        <v>3663.720073664825</v>
      </c>
    </row>
    <row r="14" spans="1:7" ht="13.5">
      <c r="A14" s="3" t="s">
        <v>58</v>
      </c>
      <c r="B14" s="6">
        <v>12363</v>
      </c>
      <c r="C14" s="6">
        <v>12955</v>
      </c>
      <c r="D14" s="6">
        <v>14620</v>
      </c>
      <c r="E14" s="6">
        <v>27575</v>
      </c>
      <c r="F14" s="1">
        <v>11.53</v>
      </c>
      <c r="G14" s="8">
        <f t="shared" si="0"/>
        <v>2391.5871639202082</v>
      </c>
    </row>
    <row r="15" spans="1:7" ht="13.5">
      <c r="A15" s="3" t="s">
        <v>59</v>
      </c>
      <c r="B15" s="6">
        <v>7091</v>
      </c>
      <c r="C15" s="6">
        <v>8261</v>
      </c>
      <c r="D15" s="6">
        <v>8943</v>
      </c>
      <c r="E15" s="6">
        <v>17204</v>
      </c>
      <c r="F15" s="1">
        <v>14.73</v>
      </c>
      <c r="G15" s="8">
        <f t="shared" si="0"/>
        <v>1167.9565512559402</v>
      </c>
    </row>
    <row r="16" spans="1:7" ht="13.5">
      <c r="A16" s="3" t="s">
        <v>3</v>
      </c>
      <c r="B16" s="6">
        <v>2632</v>
      </c>
      <c r="C16" s="6">
        <v>3249</v>
      </c>
      <c r="D16" s="6">
        <v>3498</v>
      </c>
      <c r="E16" s="6">
        <v>6747</v>
      </c>
      <c r="F16" s="9">
        <v>38.7</v>
      </c>
      <c r="G16" s="8">
        <f t="shared" si="0"/>
        <v>174.3410852713178</v>
      </c>
    </row>
    <row r="17" spans="1:7" ht="13.5">
      <c r="A17" s="3" t="s">
        <v>4</v>
      </c>
      <c r="B17" s="6">
        <v>3885</v>
      </c>
      <c r="C17" s="6">
        <v>4391</v>
      </c>
      <c r="D17" s="6">
        <v>4792</v>
      </c>
      <c r="E17" s="6">
        <v>9183</v>
      </c>
      <c r="F17" s="1">
        <v>20.38</v>
      </c>
      <c r="G17" s="8">
        <f t="shared" si="0"/>
        <v>450.5888125613347</v>
      </c>
    </row>
    <row r="18" spans="1:7" ht="13.5">
      <c r="A18" s="3" t="s">
        <v>60</v>
      </c>
      <c r="B18" s="6">
        <v>684</v>
      </c>
      <c r="C18" s="6">
        <v>816</v>
      </c>
      <c r="D18" s="6">
        <v>748</v>
      </c>
      <c r="E18" s="6">
        <v>1564</v>
      </c>
      <c r="F18" s="1">
        <v>11.87</v>
      </c>
      <c r="G18" s="8">
        <f t="shared" si="0"/>
        <v>131.7607413647852</v>
      </c>
    </row>
    <row r="19" spans="1:7" ht="13.5">
      <c r="A19" s="3" t="s">
        <v>61</v>
      </c>
      <c r="B19" s="6">
        <v>1375</v>
      </c>
      <c r="C19" s="6">
        <v>1374</v>
      </c>
      <c r="D19" s="6">
        <v>1550</v>
      </c>
      <c r="E19" s="6">
        <v>2924</v>
      </c>
      <c r="F19" s="1">
        <v>6.33</v>
      </c>
      <c r="G19" s="8">
        <f t="shared" si="0"/>
        <v>461.92733017377566</v>
      </c>
    </row>
    <row r="20" spans="1:7" ht="13.5">
      <c r="A20" s="3" t="s">
        <v>62</v>
      </c>
      <c r="B20" s="6">
        <v>7125</v>
      </c>
      <c r="C20" s="6">
        <v>8231</v>
      </c>
      <c r="D20" s="6">
        <v>8724</v>
      </c>
      <c r="E20" s="6">
        <v>16955</v>
      </c>
      <c r="F20" s="1">
        <v>18.12</v>
      </c>
      <c r="G20" s="8">
        <f t="shared" si="0"/>
        <v>935.7064017660043</v>
      </c>
    </row>
    <row r="21" spans="1:7" ht="13.5">
      <c r="A21" s="3" t="s">
        <v>63</v>
      </c>
      <c r="B21" s="6">
        <v>2475</v>
      </c>
      <c r="C21" s="6">
        <v>2678</v>
      </c>
      <c r="D21" s="6">
        <v>2819</v>
      </c>
      <c r="E21" s="6">
        <v>5497</v>
      </c>
      <c r="F21" s="1">
        <v>8.62</v>
      </c>
      <c r="G21" s="8">
        <f t="shared" si="0"/>
        <v>637.7030162412993</v>
      </c>
    </row>
    <row r="22" spans="1:7" ht="13.5">
      <c r="A22" s="3" t="s">
        <v>64</v>
      </c>
      <c r="B22" s="6">
        <v>5375</v>
      </c>
      <c r="C22" s="6">
        <v>6239</v>
      </c>
      <c r="D22" s="6">
        <v>6857</v>
      </c>
      <c r="E22" s="6">
        <v>13096</v>
      </c>
      <c r="F22" s="1">
        <v>8.88</v>
      </c>
      <c r="G22" s="8">
        <f t="shared" si="0"/>
        <v>1474.7747747747746</v>
      </c>
    </row>
    <row r="23" spans="1:7" ht="13.5">
      <c r="A23" s="3" t="s">
        <v>5</v>
      </c>
      <c r="B23" s="6">
        <v>2362</v>
      </c>
      <c r="C23" s="6">
        <v>2923</v>
      </c>
      <c r="D23" s="6">
        <v>3197</v>
      </c>
      <c r="E23" s="6">
        <v>6120</v>
      </c>
      <c r="F23" s="1">
        <v>5.03</v>
      </c>
      <c r="G23" s="8">
        <f t="shared" si="0"/>
        <v>1216.6998011928429</v>
      </c>
    </row>
    <row r="24" spans="1:7" ht="13.5">
      <c r="A24" s="5" t="s">
        <v>6</v>
      </c>
      <c r="B24" s="6">
        <v>1726</v>
      </c>
      <c r="C24" s="6">
        <v>1978</v>
      </c>
      <c r="D24" s="6">
        <v>2188</v>
      </c>
      <c r="E24" s="6">
        <v>4166</v>
      </c>
      <c r="F24" s="1">
        <v>6.11</v>
      </c>
      <c r="G24" s="8">
        <f t="shared" si="0"/>
        <v>681.8330605564648</v>
      </c>
    </row>
    <row r="25" spans="1:7" ht="13.5">
      <c r="A25" s="2" t="s">
        <v>42</v>
      </c>
      <c r="B25" s="6">
        <f>SUM(B2:B24)</f>
        <v>116020</v>
      </c>
      <c r="C25" s="6">
        <f>SUM(C2:C24)</f>
        <v>121892</v>
      </c>
      <c r="D25" s="6">
        <f>SUM(D2:D24)</f>
        <v>135216</v>
      </c>
      <c r="E25" s="6">
        <f>SUM(E2:E24)</f>
        <v>257108</v>
      </c>
      <c r="F25" s="1">
        <f>SUM(F2:F24)</f>
        <v>191.69000000000003</v>
      </c>
      <c r="G25" s="8">
        <f t="shared" si="0"/>
        <v>1341.2697584641867</v>
      </c>
    </row>
    <row r="28" ht="13.5">
      <c r="B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21" sqref="I21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45">
        <v>41852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2928</v>
      </c>
      <c r="C2" s="6">
        <v>2649</v>
      </c>
      <c r="D2" s="6">
        <v>3171</v>
      </c>
      <c r="E2" s="6">
        <v>5820</v>
      </c>
      <c r="F2" s="1">
        <v>1.62</v>
      </c>
      <c r="G2" s="8">
        <f>E2/F2</f>
        <v>3592.592592592592</v>
      </c>
    </row>
    <row r="3" spans="1:7" ht="13.5">
      <c r="A3" s="3" t="s">
        <v>50</v>
      </c>
      <c r="B3" s="6">
        <v>1102</v>
      </c>
      <c r="C3" s="6">
        <v>1049</v>
      </c>
      <c r="D3" s="6">
        <v>1210</v>
      </c>
      <c r="E3" s="6">
        <v>2259</v>
      </c>
      <c r="F3" s="1">
        <v>1.14</v>
      </c>
      <c r="G3" s="8">
        <f aca="true" t="shared" si="0" ref="G3:G25">E3/F3</f>
        <v>1981.5789473684213</v>
      </c>
    </row>
    <row r="4" spans="1:7" ht="13.5">
      <c r="A4" s="3" t="s">
        <v>1</v>
      </c>
      <c r="B4" s="6">
        <v>1130</v>
      </c>
      <c r="C4" s="6">
        <v>975</v>
      </c>
      <c r="D4" s="6">
        <v>1145</v>
      </c>
      <c r="E4" s="6">
        <v>2120</v>
      </c>
      <c r="F4" s="1">
        <v>0.62</v>
      </c>
      <c r="G4" s="8">
        <f t="shared" si="0"/>
        <v>3419.3548387096776</v>
      </c>
    </row>
    <row r="5" spans="1:7" ht="13.5">
      <c r="A5" s="3" t="s">
        <v>0</v>
      </c>
      <c r="B5" s="6">
        <v>3788</v>
      </c>
      <c r="C5" s="6">
        <v>3165</v>
      </c>
      <c r="D5" s="6">
        <v>3865</v>
      </c>
      <c r="E5" s="6">
        <v>7030</v>
      </c>
      <c r="F5" s="1">
        <v>0.94</v>
      </c>
      <c r="G5" s="8">
        <f t="shared" si="0"/>
        <v>7478.72340425532</v>
      </c>
    </row>
    <row r="6" spans="1:7" ht="13.5">
      <c r="A6" s="3" t="s">
        <v>51</v>
      </c>
      <c r="B6" s="6">
        <v>5174</v>
      </c>
      <c r="C6" s="6">
        <v>4961</v>
      </c>
      <c r="D6" s="6">
        <v>5587</v>
      </c>
      <c r="E6" s="6">
        <v>10548</v>
      </c>
      <c r="F6" s="1">
        <v>2.07</v>
      </c>
      <c r="G6" s="8">
        <f t="shared" si="0"/>
        <v>5095.652173913044</v>
      </c>
    </row>
    <row r="7" spans="1:7" ht="13.5">
      <c r="A7" s="3" t="s">
        <v>52</v>
      </c>
      <c r="B7" s="6">
        <v>7020</v>
      </c>
      <c r="C7" s="6">
        <v>6970</v>
      </c>
      <c r="D7" s="6">
        <v>7735</v>
      </c>
      <c r="E7" s="6">
        <v>14705</v>
      </c>
      <c r="F7" s="9">
        <v>3</v>
      </c>
      <c r="G7" s="8">
        <f t="shared" si="0"/>
        <v>4901.666666666667</v>
      </c>
    </row>
    <row r="8" spans="1:7" ht="13.5">
      <c r="A8" s="3" t="s">
        <v>53</v>
      </c>
      <c r="B8" s="6">
        <v>7197</v>
      </c>
      <c r="C8" s="6">
        <v>7274</v>
      </c>
      <c r="D8" s="6">
        <v>7946</v>
      </c>
      <c r="E8" s="6">
        <v>15220</v>
      </c>
      <c r="F8" s="1">
        <v>3.63</v>
      </c>
      <c r="G8" s="8">
        <f t="shared" si="0"/>
        <v>4192.8374655647385</v>
      </c>
    </row>
    <row r="9" spans="1:7" ht="13.5">
      <c r="A9" s="3" t="s">
        <v>54</v>
      </c>
      <c r="B9" s="6">
        <v>5841</v>
      </c>
      <c r="C9" s="6">
        <v>5469</v>
      </c>
      <c r="D9" s="6">
        <v>6276</v>
      </c>
      <c r="E9" s="6">
        <v>11745</v>
      </c>
      <c r="F9" s="1">
        <v>2.45</v>
      </c>
      <c r="G9" s="8">
        <f t="shared" si="0"/>
        <v>4793.877551020408</v>
      </c>
    </row>
    <row r="10" spans="1:7" ht="13.5">
      <c r="A10" s="3" t="s">
        <v>55</v>
      </c>
      <c r="B10" s="6">
        <v>7700</v>
      </c>
      <c r="C10" s="6">
        <v>8247</v>
      </c>
      <c r="D10" s="6">
        <v>9232</v>
      </c>
      <c r="E10" s="6">
        <v>17479</v>
      </c>
      <c r="F10" s="1">
        <v>6.54</v>
      </c>
      <c r="G10" s="8">
        <f t="shared" si="0"/>
        <v>2672.62996941896</v>
      </c>
    </row>
    <row r="11" spans="1:7" ht="13.5">
      <c r="A11" s="3" t="s">
        <v>56</v>
      </c>
      <c r="B11" s="6">
        <v>7103</v>
      </c>
      <c r="C11" s="6">
        <v>7383</v>
      </c>
      <c r="D11" s="6">
        <v>8025</v>
      </c>
      <c r="E11" s="6">
        <v>15408</v>
      </c>
      <c r="F11" s="1">
        <v>4.56</v>
      </c>
      <c r="G11" s="8">
        <f t="shared" si="0"/>
        <v>3378.947368421053</v>
      </c>
    </row>
    <row r="12" spans="1:7" ht="13.5">
      <c r="A12" s="3" t="s">
        <v>2</v>
      </c>
      <c r="B12" s="6">
        <v>11130</v>
      </c>
      <c r="C12" s="6">
        <v>11189</v>
      </c>
      <c r="D12" s="6">
        <v>12599</v>
      </c>
      <c r="E12" s="6">
        <v>23788</v>
      </c>
      <c r="F12" s="1">
        <v>9.39</v>
      </c>
      <c r="G12" s="8">
        <f t="shared" si="0"/>
        <v>2533.333333333333</v>
      </c>
    </row>
    <row r="13" spans="1:7" ht="13.5">
      <c r="A13" s="3" t="s">
        <v>57</v>
      </c>
      <c r="B13" s="6">
        <v>8802</v>
      </c>
      <c r="C13" s="6">
        <v>9459</v>
      </c>
      <c r="D13" s="6">
        <v>10478</v>
      </c>
      <c r="E13" s="6">
        <v>19937</v>
      </c>
      <c r="F13" s="1">
        <v>5.43</v>
      </c>
      <c r="G13" s="8">
        <f t="shared" si="0"/>
        <v>3671.639042357275</v>
      </c>
    </row>
    <row r="14" spans="1:7" ht="13.5">
      <c r="A14" s="3" t="s">
        <v>58</v>
      </c>
      <c r="B14" s="6">
        <v>12390</v>
      </c>
      <c r="C14" s="6">
        <v>12977</v>
      </c>
      <c r="D14" s="6">
        <v>14635</v>
      </c>
      <c r="E14" s="6">
        <v>27612</v>
      </c>
      <c r="F14" s="1">
        <v>11.53</v>
      </c>
      <c r="G14" s="8">
        <f t="shared" si="0"/>
        <v>2394.79618386817</v>
      </c>
    </row>
    <row r="15" spans="1:7" ht="13.5">
      <c r="A15" s="3" t="s">
        <v>59</v>
      </c>
      <c r="B15" s="6">
        <v>7087</v>
      </c>
      <c r="C15" s="6">
        <v>8261</v>
      </c>
      <c r="D15" s="6">
        <v>8947</v>
      </c>
      <c r="E15" s="6">
        <v>17208</v>
      </c>
      <c r="F15" s="1">
        <v>14.73</v>
      </c>
      <c r="G15" s="8">
        <f t="shared" si="0"/>
        <v>1168.2281059063137</v>
      </c>
    </row>
    <row r="16" spans="1:7" ht="13.5">
      <c r="A16" s="3" t="s">
        <v>3</v>
      </c>
      <c r="B16" s="6">
        <v>2638</v>
      </c>
      <c r="C16" s="6">
        <v>3248</v>
      </c>
      <c r="D16" s="6">
        <v>3503</v>
      </c>
      <c r="E16" s="6">
        <v>6751</v>
      </c>
      <c r="F16" s="9">
        <v>38.7</v>
      </c>
      <c r="G16" s="8">
        <f t="shared" si="0"/>
        <v>174.44444444444443</v>
      </c>
    </row>
    <row r="17" spans="1:7" ht="13.5">
      <c r="A17" s="3" t="s">
        <v>4</v>
      </c>
      <c r="B17" s="6">
        <v>3880</v>
      </c>
      <c r="C17" s="6">
        <v>4379</v>
      </c>
      <c r="D17" s="6">
        <v>4791</v>
      </c>
      <c r="E17" s="6">
        <v>9170</v>
      </c>
      <c r="F17" s="1">
        <v>20.38</v>
      </c>
      <c r="G17" s="8">
        <f t="shared" si="0"/>
        <v>449.9509322865555</v>
      </c>
    </row>
    <row r="18" spans="1:7" ht="13.5">
      <c r="A18" s="3" t="s">
        <v>60</v>
      </c>
      <c r="B18" s="6">
        <v>680</v>
      </c>
      <c r="C18" s="6">
        <v>815</v>
      </c>
      <c r="D18" s="6">
        <v>744</v>
      </c>
      <c r="E18" s="6">
        <v>1559</v>
      </c>
      <c r="F18" s="1">
        <v>11.87</v>
      </c>
      <c r="G18" s="8">
        <f t="shared" si="0"/>
        <v>131.33951137320977</v>
      </c>
    </row>
    <row r="19" spans="1:7" ht="13.5">
      <c r="A19" s="3" t="s">
        <v>61</v>
      </c>
      <c r="B19" s="6">
        <v>1377</v>
      </c>
      <c r="C19" s="6">
        <v>1371</v>
      </c>
      <c r="D19" s="6">
        <v>1549</v>
      </c>
      <c r="E19" s="6">
        <v>2920</v>
      </c>
      <c r="F19" s="1">
        <v>6.33</v>
      </c>
      <c r="G19" s="8">
        <f t="shared" si="0"/>
        <v>461.2954186413902</v>
      </c>
    </row>
    <row r="20" spans="1:7" ht="13.5">
      <c r="A20" s="3" t="s">
        <v>62</v>
      </c>
      <c r="B20" s="6">
        <v>7135</v>
      </c>
      <c r="C20" s="6">
        <v>8234</v>
      </c>
      <c r="D20" s="6">
        <v>8729</v>
      </c>
      <c r="E20" s="6">
        <v>16963</v>
      </c>
      <c r="F20" s="1">
        <v>18.12</v>
      </c>
      <c r="G20" s="8">
        <f t="shared" si="0"/>
        <v>936.1479028697571</v>
      </c>
    </row>
    <row r="21" spans="1:7" ht="13.5">
      <c r="A21" s="3" t="s">
        <v>63</v>
      </c>
      <c r="B21" s="6">
        <v>2479</v>
      </c>
      <c r="C21" s="6">
        <v>2682</v>
      </c>
      <c r="D21" s="6">
        <v>2827</v>
      </c>
      <c r="E21" s="6">
        <v>5509</v>
      </c>
      <c r="F21" s="1">
        <v>8.62</v>
      </c>
      <c r="G21" s="8">
        <f t="shared" si="0"/>
        <v>639.0951276102089</v>
      </c>
    </row>
    <row r="22" spans="1:7" ht="13.5">
      <c r="A22" s="3" t="s">
        <v>64</v>
      </c>
      <c r="B22" s="6">
        <v>5360</v>
      </c>
      <c r="C22" s="6">
        <v>6225</v>
      </c>
      <c r="D22" s="6">
        <v>6839</v>
      </c>
      <c r="E22" s="6">
        <v>13064</v>
      </c>
      <c r="F22" s="1">
        <v>8.88</v>
      </c>
      <c r="G22" s="8">
        <f t="shared" si="0"/>
        <v>1471.171171171171</v>
      </c>
    </row>
    <row r="23" spans="1:7" ht="13.5">
      <c r="A23" s="3" t="s">
        <v>5</v>
      </c>
      <c r="B23" s="6">
        <v>2365</v>
      </c>
      <c r="C23" s="6">
        <v>2923</v>
      </c>
      <c r="D23" s="6">
        <v>3194</v>
      </c>
      <c r="E23" s="6">
        <v>6117</v>
      </c>
      <c r="F23" s="1">
        <v>5.03</v>
      </c>
      <c r="G23" s="8">
        <f t="shared" si="0"/>
        <v>1216.1033797216699</v>
      </c>
    </row>
    <row r="24" spans="1:7" ht="13.5">
      <c r="A24" s="5" t="s">
        <v>6</v>
      </c>
      <c r="B24" s="6">
        <v>1726</v>
      </c>
      <c r="C24" s="6">
        <v>1980</v>
      </c>
      <c r="D24" s="6">
        <v>2190</v>
      </c>
      <c r="E24" s="6">
        <v>4170</v>
      </c>
      <c r="F24" s="1">
        <v>6.11</v>
      </c>
      <c r="G24" s="8">
        <f t="shared" si="0"/>
        <v>682.4877250409165</v>
      </c>
    </row>
    <row r="25" spans="1:7" ht="13.5">
      <c r="A25" s="2" t="s">
        <v>42</v>
      </c>
      <c r="B25" s="6">
        <f>SUM(B2:B24)</f>
        <v>116032</v>
      </c>
      <c r="C25" s="6">
        <f>SUM(C2:C24)</f>
        <v>121885</v>
      </c>
      <c r="D25" s="6">
        <f>SUM(D2:D24)</f>
        <v>135217</v>
      </c>
      <c r="E25" s="6">
        <f>SUM(E2:E24)</f>
        <v>257102</v>
      </c>
      <c r="F25" s="1">
        <f>SUM(F2:F24)</f>
        <v>191.69000000000003</v>
      </c>
      <c r="G25" s="8">
        <f t="shared" si="0"/>
        <v>1341.238457926861</v>
      </c>
    </row>
    <row r="27" ht="14.25">
      <c r="D27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2014-12-01T01:44:38Z</cp:lastPrinted>
  <dcterms:created xsi:type="dcterms:W3CDTF">1997-01-08T22:48:59Z</dcterms:created>
  <dcterms:modified xsi:type="dcterms:W3CDTF">2016-02-25T07:54:08Z</dcterms:modified>
  <cp:category/>
  <cp:version/>
  <cp:contentType/>
  <cp:contentStatus/>
</cp:coreProperties>
</file>