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1"/>
  </bookViews>
  <sheets>
    <sheet name="H21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'10月1日'!$A$1:$G$25</definedName>
    <definedName name="_xlnm.Print_Area" localSheetId="1">'1月1日'!$A$1:$G$26</definedName>
    <definedName name="_xlnm.Print_Area" localSheetId="8">'8月1日'!$A$1:$G$26</definedName>
  </definedNames>
  <calcPr calcMode="manual"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<sst xmlns="http://schemas.openxmlformats.org/spreadsheetml/2006/main" count="544" uniqueCount="65">
  <si>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</si>
  <si>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</si>
  <si>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</si>
  <si>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</si>
  <si>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</si>
  <si>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</si>
  <si>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</si>
  <si>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</si>
  <si>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</si>
  <si>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</si>
  <si>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</si>
  <si>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</si>
  <si>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</si>
  <si>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</si>
  <si>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</si>
  <si>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</si>
  <si>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</si>
  <si>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</si>
  <si>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</si>
  <si>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</si>
  <si>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</si>
  <si>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</si>
  <si>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</si>
  <si>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</si>
  <si>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</si>
  <si>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</si>
  <si>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</si>
  <si>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</si>
  <si>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</si>
  <si>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</si>
  <si>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</si>
  <si>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</si>
  <si>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</si>
  <si>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</si>
  <si>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</si>
  <si>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</si>
  <si>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</si>
  <si>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</si>
  <si>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</si>
  <si>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</si>
  <si>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</si>
  <si>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</si>
  <si>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</si>
  <si>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</si>
  <si>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</si>
  <si>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</si>
  <si>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</si>
  <si>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徳島市地区別住民基本台帳人口・世帯数（平成２１年）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</si>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</sst>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6" fontId="0" fillId="0" borderId="0" xfId="0" applyNumberFormat="1" applyAlignment="1">
      <alignment/>
    </xf>
    <xf numFmtId="0" fontId="6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2736</v>
      </c>
      <c r="D4" s="36">
        <f>'2月1日'!B2</f>
        <v>2728</v>
      </c>
      <c r="E4" s="36">
        <f>'3月1日'!$B2</f>
        <v>2726</v>
      </c>
      <c r="F4" s="36">
        <f>'4月1日'!$B$2</f>
        <v>2711</v>
      </c>
      <c r="G4" s="36">
        <f>'5月1日'!$B$2</f>
        <v>2728</v>
      </c>
      <c r="H4" s="36">
        <f>'6月1日'!$B$2</f>
        <v>2727</v>
      </c>
      <c r="I4" s="36">
        <f>'7月1日'!$B$2</f>
        <v>2731</v>
      </c>
      <c r="J4" s="36">
        <f>'8月1日'!$B$2</f>
        <v>2738</v>
      </c>
      <c r="K4" s="36">
        <f>'9月1日'!$B$2</f>
        <v>2734</v>
      </c>
      <c r="L4" s="36">
        <f>'10月1日'!$B$2</f>
        <v>2725</v>
      </c>
      <c r="M4" s="36">
        <f>'11月1日'!$B$2</f>
        <v>2729</v>
      </c>
      <c r="N4" s="37">
        <f>'12月1日'!$B$2</f>
        <v>2733</v>
      </c>
    </row>
    <row r="5" spans="1:14" ht="13.5" customHeight="1">
      <c r="A5" s="17"/>
      <c r="B5" s="4" t="s">
        <v>9</v>
      </c>
      <c r="C5" s="6">
        <f>'1月1日'!$C$2</f>
        <v>2621</v>
      </c>
      <c r="D5" s="6">
        <f>'2月1日'!C2</f>
        <v>2615</v>
      </c>
      <c r="E5" s="6">
        <f>'3月1日'!$C$2</f>
        <v>2612</v>
      </c>
      <c r="F5" s="6">
        <f>'4月1日'!$C$2</f>
        <v>2592</v>
      </c>
      <c r="G5" s="6">
        <f>'5月1日'!$C$2</f>
        <v>2607</v>
      </c>
      <c r="H5" s="6">
        <f>'6月1日'!$C$2</f>
        <v>2609</v>
      </c>
      <c r="I5" s="6">
        <f>'7月1日'!$C$2</f>
        <v>2615</v>
      </c>
      <c r="J5" s="6">
        <f>'8月1日'!$C$2</f>
        <v>2620</v>
      </c>
      <c r="K5" s="6">
        <f>'9月1日'!$C$2</f>
        <v>2621</v>
      </c>
      <c r="L5" s="6">
        <f>'10月1日'!$C$2</f>
        <v>2616</v>
      </c>
      <c r="M5" s="6">
        <f>'11月1日'!$C$2</f>
        <v>2616</v>
      </c>
      <c r="N5" s="18">
        <f>'12月1日'!$C$2</f>
        <v>2624</v>
      </c>
    </row>
    <row r="6" spans="1:14" ht="13.5" customHeight="1">
      <c r="A6" s="17"/>
      <c r="B6" s="4" t="s">
        <v>10</v>
      </c>
      <c r="C6" s="6">
        <f>'1月1日'!$D$2</f>
        <v>3138</v>
      </c>
      <c r="D6" s="6">
        <f>'2月1日'!$D2</f>
        <v>3132</v>
      </c>
      <c r="E6" s="6">
        <f>'3月1日'!$D$2</f>
        <v>3130</v>
      </c>
      <c r="F6" s="6">
        <f>'4月1日'!$D$2</f>
        <v>3113</v>
      </c>
      <c r="G6" s="6">
        <f>'5月1日'!$D$2</f>
        <v>3120</v>
      </c>
      <c r="H6" s="6">
        <f>'6月1日'!$D$2</f>
        <v>3120</v>
      </c>
      <c r="I6" s="6">
        <f>'7月1日'!$D$2</f>
        <v>3120</v>
      </c>
      <c r="J6" s="6">
        <f>'8月1日'!$D$2</f>
        <v>3129</v>
      </c>
      <c r="K6" s="6">
        <f>'9月1日'!$D$2</f>
        <v>3126</v>
      </c>
      <c r="L6" s="6">
        <f>'10月1日'!$D$2</f>
        <v>3115</v>
      </c>
      <c r="M6" s="6">
        <f>'11月1日'!$D$2</f>
        <v>3114</v>
      </c>
      <c r="N6" s="18">
        <f>'12月1日'!$D$2</f>
        <v>3110</v>
      </c>
    </row>
    <row r="7" spans="1:14" ht="13.5" customHeight="1">
      <c r="A7" s="17"/>
      <c r="B7" s="4" t="s">
        <v>11</v>
      </c>
      <c r="C7" s="34">
        <f>'1月1日'!$E$2</f>
        <v>5759</v>
      </c>
      <c r="D7" s="34">
        <f>'2月1日'!$E$2</f>
        <v>5747</v>
      </c>
      <c r="E7" s="34">
        <f>'3月1日'!$E$2</f>
        <v>5742</v>
      </c>
      <c r="F7" s="34">
        <f>'4月1日'!$E$2</f>
        <v>5705</v>
      </c>
      <c r="G7" s="34">
        <f>'5月1日'!$E$2</f>
        <v>5727</v>
      </c>
      <c r="H7" s="34">
        <f>'6月1日'!$E$2</f>
        <v>5729</v>
      </c>
      <c r="I7" s="34">
        <f>'7月1日'!$E$2</f>
        <v>5735</v>
      </c>
      <c r="J7" s="34">
        <f>'8月1日'!$E$2</f>
        <v>5749</v>
      </c>
      <c r="K7" s="34">
        <f>'9月1日'!$E$2</f>
        <v>5747</v>
      </c>
      <c r="L7" s="34">
        <f>'10月1日'!$E$2</f>
        <v>5731</v>
      </c>
      <c r="M7" s="34">
        <f>'11月1日'!$E$2</f>
        <v>5730</v>
      </c>
      <c r="N7" s="35">
        <f>'12月1日'!$E$2</f>
        <v>5734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3554.938271604938</v>
      </c>
      <c r="D9" s="22">
        <f>'2月1日'!$G$2</f>
        <v>3547.5308641975307</v>
      </c>
      <c r="E9" s="22">
        <f>'3月1日'!$G$2</f>
        <v>3544.4444444444443</v>
      </c>
      <c r="F9" s="22">
        <f>'4月1日'!$G$2</f>
        <v>3521.6049382716046</v>
      </c>
      <c r="G9" s="22">
        <f>'5月1日'!$G$2</f>
        <v>3535.1851851851848</v>
      </c>
      <c r="H9" s="22">
        <f>'6月1日'!$G$2</f>
        <v>3536.4197530864194</v>
      </c>
      <c r="I9" s="22">
        <f>'7月1日'!$G$2</f>
        <v>3540.1234567901233</v>
      </c>
      <c r="J9" s="22">
        <f>'8月1日'!$G$2</f>
        <v>3548.7654320987654</v>
      </c>
      <c r="K9" s="22">
        <f>'9月1日'!$G$2</f>
        <v>3547.5308641975307</v>
      </c>
      <c r="L9" s="22">
        <f>'10月1日'!$G$2</f>
        <v>3537.654320987654</v>
      </c>
      <c r="M9" s="22">
        <f>'11月1日'!$G$2</f>
        <v>3537.037037037037</v>
      </c>
      <c r="N9" s="23">
        <f>'12月1日'!$G$2</f>
        <v>3539.506172839506</v>
      </c>
    </row>
    <row r="10" spans="1:14" ht="13.5" customHeight="1">
      <c r="A10" s="15" t="s">
        <v>17</v>
      </c>
      <c r="B10" s="16" t="s">
        <v>8</v>
      </c>
      <c r="C10" s="36">
        <f>'1月1日'!$B$3</f>
        <v>1039</v>
      </c>
      <c r="D10" s="36">
        <f>'2月1日'!$B$3</f>
        <v>1038</v>
      </c>
      <c r="E10" s="36">
        <f>'3月1日'!$B$3</f>
        <v>1038</v>
      </c>
      <c r="F10" s="36">
        <f>'4月1日'!$B$3</f>
        <v>1043</v>
      </c>
      <c r="G10" s="36">
        <f>'5月1日'!$B$3</f>
        <v>1039</v>
      </c>
      <c r="H10" s="36">
        <f>'6月1日'!$B$3</f>
        <v>1044</v>
      </c>
      <c r="I10" s="36">
        <f>'7月1日'!$B$3</f>
        <v>1081</v>
      </c>
      <c r="J10" s="36">
        <f>'8月1日'!$B$3</f>
        <v>1091</v>
      </c>
      <c r="K10" s="36">
        <f>'9月1日'!$B$3</f>
        <v>1095</v>
      </c>
      <c r="L10" s="36">
        <f>'10月1日'!$B$3</f>
        <v>1102</v>
      </c>
      <c r="M10" s="36">
        <f>'11月1日'!$B$3</f>
        <v>1110</v>
      </c>
      <c r="N10" s="37">
        <f>'12月1日'!$B$3</f>
        <v>1113</v>
      </c>
    </row>
    <row r="11" spans="1:14" ht="13.5" customHeight="1">
      <c r="A11" s="17"/>
      <c r="B11" s="4" t="s">
        <v>9</v>
      </c>
      <c r="C11" s="6">
        <f>'1月1日'!$C$3</f>
        <v>1051</v>
      </c>
      <c r="D11" s="6">
        <f>'2月1日'!$C$3</f>
        <v>1049</v>
      </c>
      <c r="E11" s="6">
        <f>'3月1日'!$C$3</f>
        <v>1046</v>
      </c>
      <c r="F11" s="6">
        <f>'4月1日'!$C$3</f>
        <v>1043</v>
      </c>
      <c r="G11" s="6">
        <f>'5月1日'!$C$3</f>
        <v>1038</v>
      </c>
      <c r="H11" s="6">
        <f>'6月1日'!$C$3</f>
        <v>1038</v>
      </c>
      <c r="I11" s="6">
        <f>'7月1日'!$C$3</f>
        <v>1065</v>
      </c>
      <c r="J11" s="6">
        <f>'8月1日'!$C$3</f>
        <v>1073</v>
      </c>
      <c r="K11" s="6">
        <f>'9月1日'!$C$3</f>
        <v>1077</v>
      </c>
      <c r="L11" s="6">
        <f>'10月1日'!$C$3</f>
        <v>1081</v>
      </c>
      <c r="M11" s="6">
        <f>'11月1日'!$C$3</f>
        <v>1086</v>
      </c>
      <c r="N11" s="18">
        <f>'12月1日'!$C$3</f>
        <v>1091</v>
      </c>
    </row>
    <row r="12" spans="1:14" ht="13.5" customHeight="1">
      <c r="A12" s="17"/>
      <c r="B12" s="4" t="s">
        <v>10</v>
      </c>
      <c r="C12" s="6">
        <f>'1月1日'!$D$3</f>
        <v>1222</v>
      </c>
      <c r="D12" s="6">
        <f>'2月1日'!$D$3</f>
        <v>1224</v>
      </c>
      <c r="E12" s="6">
        <f>'3月1日'!$D$3</f>
        <v>1223</v>
      </c>
      <c r="F12" s="6">
        <f>'4月1日'!$D$3</f>
        <v>1223</v>
      </c>
      <c r="G12" s="6">
        <f>'5月1日'!$D$3</f>
        <v>1223</v>
      </c>
      <c r="H12" s="6">
        <f>'6月1日'!$D$3</f>
        <v>1224</v>
      </c>
      <c r="I12" s="6">
        <f>'7月1日'!$D$3</f>
        <v>1262</v>
      </c>
      <c r="J12" s="6">
        <f>'8月1日'!$D$3</f>
        <v>1265</v>
      </c>
      <c r="K12" s="6">
        <f>'9月1日'!$D$3</f>
        <v>1268</v>
      </c>
      <c r="L12" s="6">
        <f>'10月1日'!$D$3</f>
        <v>1273</v>
      </c>
      <c r="M12" s="6">
        <f>'11月1日'!$D$3</f>
        <v>1279</v>
      </c>
      <c r="N12" s="18">
        <f>'12月1日'!$D$3</f>
        <v>1282</v>
      </c>
    </row>
    <row r="13" spans="1:14" ht="13.5" customHeight="1">
      <c r="A13" s="17"/>
      <c r="B13" s="4" t="s">
        <v>11</v>
      </c>
      <c r="C13" s="34">
        <f>'1月1日'!$E$3</f>
        <v>2273</v>
      </c>
      <c r="D13" s="34">
        <f>'2月1日'!$E$3</f>
        <v>2273</v>
      </c>
      <c r="E13" s="34">
        <f>'3月1日'!$E$3</f>
        <v>2269</v>
      </c>
      <c r="F13" s="34">
        <f>'4月1日'!$E$3</f>
        <v>2266</v>
      </c>
      <c r="G13" s="34">
        <f>'5月1日'!$E$3</f>
        <v>2261</v>
      </c>
      <c r="H13" s="34">
        <f>'6月1日'!$E$3</f>
        <v>2262</v>
      </c>
      <c r="I13" s="34">
        <f>'7月1日'!$E$3</f>
        <v>2327</v>
      </c>
      <c r="J13" s="34">
        <f>'8月1日'!$E$3</f>
        <v>2338</v>
      </c>
      <c r="K13" s="34">
        <f>'9月1日'!$E$3</f>
        <v>2345</v>
      </c>
      <c r="L13" s="34">
        <f>'10月1日'!$E$3</f>
        <v>2354</v>
      </c>
      <c r="M13" s="34">
        <f>'11月1日'!$E$3</f>
        <v>2365</v>
      </c>
      <c r="N13" s="35">
        <f>'12月1日'!$E$3</f>
        <v>2373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1993.8596491228072</v>
      </c>
      <c r="D15" s="22">
        <f>'2月1日'!$G$3</f>
        <v>1993.8596491228072</v>
      </c>
      <c r="E15" s="22">
        <f>'3月1日'!$G$3</f>
        <v>1990.3508771929826</v>
      </c>
      <c r="F15" s="22">
        <f>'4月1日'!$G$3</f>
        <v>1987.7192982456143</v>
      </c>
      <c r="G15" s="22">
        <f>'5月1日'!$G$3</f>
        <v>1983.3333333333335</v>
      </c>
      <c r="H15" s="22">
        <f>'6月1日'!$G$3</f>
        <v>1984.2105263157896</v>
      </c>
      <c r="I15" s="22">
        <f>'7月1日'!$G$3</f>
        <v>2041.2280701754387</v>
      </c>
      <c r="J15" s="22">
        <f>'8月1日'!$G$3</f>
        <v>2050.877192982456</v>
      </c>
      <c r="K15" s="22">
        <f>'9月1日'!$G$3</f>
        <v>2057.0175438596493</v>
      </c>
      <c r="L15" s="22">
        <f>'10月1日'!$G$3</f>
        <v>2064.9122807017548</v>
      </c>
      <c r="M15" s="22">
        <f>'11月1日'!$G$3</f>
        <v>2074.561403508772</v>
      </c>
      <c r="N15" s="23">
        <f>'12月1日'!$G$3</f>
        <v>2081.5789473684213</v>
      </c>
    </row>
    <row r="16" spans="1:14" ht="13.5" customHeight="1">
      <c r="A16" s="15" t="s">
        <v>1</v>
      </c>
      <c r="B16" s="16" t="s">
        <v>8</v>
      </c>
      <c r="C16" s="36">
        <f>'1月1日'!$B$4</f>
        <v>1125</v>
      </c>
      <c r="D16" s="36">
        <f>'2月1日'!$B$4</f>
        <v>1130</v>
      </c>
      <c r="E16" s="36">
        <f>'3月1日'!$B$4</f>
        <v>1133</v>
      </c>
      <c r="F16" s="36">
        <f>'4月1日'!$B$4</f>
        <v>1124</v>
      </c>
      <c r="G16" s="36">
        <f>'5月1日'!$B$4</f>
        <v>1131</v>
      </c>
      <c r="H16" s="36">
        <f>'6月1日'!$B$4</f>
        <v>1129</v>
      </c>
      <c r="I16" s="36">
        <f>'7月1日'!$B$4</f>
        <v>1131</v>
      </c>
      <c r="J16" s="36">
        <f>'8月1日'!$B$4</f>
        <v>1130</v>
      </c>
      <c r="K16" s="36">
        <f>'9月1日'!$B$4</f>
        <v>1133</v>
      </c>
      <c r="L16" s="36">
        <f>'10月1日'!$B$4</f>
        <v>1137</v>
      </c>
      <c r="M16" s="36">
        <f>'11月1日'!$B$4</f>
        <v>1137</v>
      </c>
      <c r="N16" s="37">
        <f>'12月1日'!$B$4</f>
        <v>1136</v>
      </c>
    </row>
    <row r="17" spans="1:14" ht="13.5" customHeight="1">
      <c r="A17" s="17"/>
      <c r="B17" s="4" t="s">
        <v>9</v>
      </c>
      <c r="C17" s="6">
        <f>'1月1日'!$C$4</f>
        <v>972</v>
      </c>
      <c r="D17" s="6">
        <f>'2月1日'!$C$4</f>
        <v>978</v>
      </c>
      <c r="E17" s="6">
        <f>'3月1日'!$C$4</f>
        <v>980</v>
      </c>
      <c r="F17" s="6">
        <f>'4月1日'!$C$4</f>
        <v>977</v>
      </c>
      <c r="G17" s="6">
        <f>'5月1日'!$C$4</f>
        <v>986</v>
      </c>
      <c r="H17" s="6">
        <f>'6月1日'!$C$4</f>
        <v>982</v>
      </c>
      <c r="I17" s="6">
        <f>'7月1日'!$C$4</f>
        <v>985</v>
      </c>
      <c r="J17" s="6">
        <f>'8月1日'!$C$4</f>
        <v>981</v>
      </c>
      <c r="K17" s="6">
        <f>'9月1日'!$C$4</f>
        <v>978</v>
      </c>
      <c r="L17" s="6">
        <f>'10月1日'!$C$4</f>
        <v>978</v>
      </c>
      <c r="M17" s="6">
        <f>'11月1日'!$C$4</f>
        <v>979</v>
      </c>
      <c r="N17" s="18">
        <f>'12月1日'!$C$4</f>
        <v>978</v>
      </c>
    </row>
    <row r="18" spans="1:14" ht="13.5" customHeight="1">
      <c r="A18" s="17"/>
      <c r="B18" s="4" t="s">
        <v>10</v>
      </c>
      <c r="C18" s="6">
        <f>'1月1日'!$D$4</f>
        <v>1246</v>
      </c>
      <c r="D18" s="6">
        <f>'2月1日'!$D$4</f>
        <v>1246</v>
      </c>
      <c r="E18" s="6">
        <f>'3月1日'!$D$4</f>
        <v>1249</v>
      </c>
      <c r="F18" s="6">
        <f>'4月1日'!$D$4</f>
        <v>1236</v>
      </c>
      <c r="G18" s="6">
        <f>'5月1日'!$D$4</f>
        <v>1234</v>
      </c>
      <c r="H18" s="6">
        <f>'6月1日'!$D$4</f>
        <v>1231</v>
      </c>
      <c r="I18" s="6">
        <f>'7月1日'!$D$4</f>
        <v>1227</v>
      </c>
      <c r="J18" s="6">
        <f>'8月1日'!$D$4</f>
        <v>1222</v>
      </c>
      <c r="K18" s="6">
        <f>'9月1日'!$D$4</f>
        <v>1223</v>
      </c>
      <c r="L18" s="6">
        <f>'10月1日'!$D$4</f>
        <v>1227</v>
      </c>
      <c r="M18" s="6">
        <f>'11月1日'!$D$4</f>
        <v>1222</v>
      </c>
      <c r="N18" s="18">
        <f>'12月1日'!$D$4</f>
        <v>1216</v>
      </c>
    </row>
    <row r="19" spans="1:14" ht="13.5" customHeight="1">
      <c r="A19" s="17"/>
      <c r="B19" s="4" t="s">
        <v>11</v>
      </c>
      <c r="C19" s="34">
        <f>'1月1日'!$E$4</f>
        <v>2218</v>
      </c>
      <c r="D19" s="34">
        <f>'2月1日'!$E$4</f>
        <v>2224</v>
      </c>
      <c r="E19" s="34">
        <f>'3月1日'!$E$4</f>
        <v>2229</v>
      </c>
      <c r="F19" s="34">
        <f>'4月1日'!$E$4</f>
        <v>2213</v>
      </c>
      <c r="G19" s="34">
        <f>'5月1日'!$E$4</f>
        <v>2220</v>
      </c>
      <c r="H19" s="34">
        <f>'6月1日'!$E$4</f>
        <v>2213</v>
      </c>
      <c r="I19" s="34">
        <f>'7月1日'!$E$4</f>
        <v>2212</v>
      </c>
      <c r="J19" s="34">
        <f>'8月1日'!$E$4</f>
        <v>2203</v>
      </c>
      <c r="K19" s="34">
        <f>'9月1日'!$E$4</f>
        <v>2201</v>
      </c>
      <c r="L19" s="34">
        <f>'10月1日'!$E$4</f>
        <v>2205</v>
      </c>
      <c r="M19" s="34">
        <f>'11月1日'!$E$4</f>
        <v>2201</v>
      </c>
      <c r="N19" s="35">
        <f>'12月1日'!$E$4</f>
        <v>2194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3577.4193548387098</v>
      </c>
      <c r="D21" s="22">
        <f>'2月1日'!$G$4</f>
        <v>3587.0967741935483</v>
      </c>
      <c r="E21" s="22">
        <f>'3月1日'!$G$4</f>
        <v>3595.1612903225805</v>
      </c>
      <c r="F21" s="22">
        <f>'4月1日'!$G$4</f>
        <v>3569.3548387096776</v>
      </c>
      <c r="G21" s="22">
        <f>'5月1日'!$G$4</f>
        <v>3580.6451612903224</v>
      </c>
      <c r="H21" s="22">
        <f>'6月1日'!$G$4</f>
        <v>3569.3548387096776</v>
      </c>
      <c r="I21" s="22">
        <f>'7月1日'!$G$4</f>
        <v>3567.741935483871</v>
      </c>
      <c r="J21" s="22">
        <f>'8月1日'!$G$4</f>
        <v>3553.225806451613</v>
      </c>
      <c r="K21" s="22">
        <f>'9月1日'!$G$4</f>
        <v>3550</v>
      </c>
      <c r="L21" s="22">
        <f>'10月1日'!$G$4</f>
        <v>3556.451612903226</v>
      </c>
      <c r="M21" s="22">
        <f>'11月1日'!$G$4</f>
        <v>3550</v>
      </c>
      <c r="N21" s="23">
        <f>'12月1日'!$G$4</f>
        <v>3538.7096774193546</v>
      </c>
    </row>
    <row r="22" spans="1:14" ht="13.5" customHeight="1">
      <c r="A22" s="15" t="s">
        <v>0</v>
      </c>
      <c r="B22" s="16" t="s">
        <v>8</v>
      </c>
      <c r="C22" s="36">
        <f>'1月1日'!$B$5</f>
        <v>3680</v>
      </c>
      <c r="D22" s="36">
        <f>'2月1日'!$B$5</f>
        <v>3689</v>
      </c>
      <c r="E22" s="36">
        <f>'3月1日'!$B$5</f>
        <v>3672</v>
      </c>
      <c r="F22" s="36">
        <f>'4月1日'!$B$5</f>
        <v>3665</v>
      </c>
      <c r="G22" s="36">
        <f>'5月1日'!$B$5</f>
        <v>3695</v>
      </c>
      <c r="H22" s="36">
        <f>'6月1日'!$B$5</f>
        <v>3700</v>
      </c>
      <c r="I22" s="36">
        <f>'7月1日'!$B$5</f>
        <v>3694</v>
      </c>
      <c r="J22" s="36">
        <f>'8月1日'!$B$5</f>
        <v>3688</v>
      </c>
      <c r="K22" s="36">
        <f>'9月1日'!$B$5</f>
        <v>3693</v>
      </c>
      <c r="L22" s="36">
        <f>'10月1日'!$B$5</f>
        <v>3688</v>
      </c>
      <c r="M22" s="36">
        <f>'11月1日'!$B$5</f>
        <v>3690</v>
      </c>
      <c r="N22" s="37">
        <f>'12月1日'!$B$5</f>
        <v>3699</v>
      </c>
    </row>
    <row r="23" spans="1:14" ht="13.5" customHeight="1">
      <c r="A23" s="17"/>
      <c r="B23" s="4" t="s">
        <v>9</v>
      </c>
      <c r="C23" s="6">
        <f>'1月1日'!$C$5</f>
        <v>3260</v>
      </c>
      <c r="D23" s="6">
        <f>'2月1日'!$C$5</f>
        <v>3259</v>
      </c>
      <c r="E23" s="6">
        <f>'3月1日'!$C$5</f>
        <v>3245</v>
      </c>
      <c r="F23" s="6">
        <f>'4月1日'!$C$5</f>
        <v>3227</v>
      </c>
      <c r="G23" s="6">
        <f>'5月1日'!$C$5</f>
        <v>3252</v>
      </c>
      <c r="H23" s="6">
        <f>'6月1日'!$C$5</f>
        <v>3244</v>
      </c>
      <c r="I23" s="6">
        <f>'7月1日'!$C$5</f>
        <v>3240</v>
      </c>
      <c r="J23" s="6">
        <f>'8月1日'!$C$5</f>
        <v>3232</v>
      </c>
      <c r="K23" s="6">
        <f>'9月1日'!$C$5</f>
        <v>3238</v>
      </c>
      <c r="L23" s="6">
        <f>'10月1日'!$C$5</f>
        <v>3234</v>
      </c>
      <c r="M23" s="6">
        <f>'11月1日'!$C$5</f>
        <v>3236</v>
      </c>
      <c r="N23" s="18">
        <f>'12月1日'!$C$5</f>
        <v>3236</v>
      </c>
    </row>
    <row r="24" spans="1:14" ht="13.5" customHeight="1">
      <c r="A24" s="17"/>
      <c r="B24" s="4" t="s">
        <v>10</v>
      </c>
      <c r="C24" s="6">
        <f>'1月1日'!$D$5</f>
        <v>3968</v>
      </c>
      <c r="D24" s="6">
        <f>'2月1日'!$D$5</f>
        <v>3959</v>
      </c>
      <c r="E24" s="6">
        <f>'3月1日'!$D$5</f>
        <v>3951</v>
      </c>
      <c r="F24" s="6">
        <f>'4月1日'!$D$5</f>
        <v>3954</v>
      </c>
      <c r="G24" s="6">
        <f>'5月1日'!$D$5</f>
        <v>3957</v>
      </c>
      <c r="H24" s="6">
        <f>'6月1日'!$D$5</f>
        <v>3946</v>
      </c>
      <c r="I24" s="6">
        <f>'7月1日'!$D$5</f>
        <v>3939</v>
      </c>
      <c r="J24" s="6">
        <f>'8月1日'!$D$5</f>
        <v>3941</v>
      </c>
      <c r="K24" s="6">
        <f>'9月1日'!$D$5</f>
        <v>3949</v>
      </c>
      <c r="L24" s="6">
        <f>'10月1日'!$D$5</f>
        <v>3939</v>
      </c>
      <c r="M24" s="6">
        <f>'11月1日'!$D$5</f>
        <v>3933</v>
      </c>
      <c r="N24" s="18">
        <f>'12月1日'!$D$5</f>
        <v>3929</v>
      </c>
    </row>
    <row r="25" spans="1:14" ht="13.5" customHeight="1">
      <c r="A25" s="17"/>
      <c r="B25" s="4" t="s">
        <v>11</v>
      </c>
      <c r="C25" s="34">
        <f>'1月1日'!$E$5</f>
        <v>7228</v>
      </c>
      <c r="D25" s="34">
        <f>'2月1日'!$E$5</f>
        <v>7218</v>
      </c>
      <c r="E25" s="34">
        <f>'3月1日'!$E$5</f>
        <v>7196</v>
      </c>
      <c r="F25" s="34">
        <f>'4月1日'!$E$5</f>
        <v>7181</v>
      </c>
      <c r="G25" s="34">
        <f>'5月1日'!$E$5</f>
        <v>7209</v>
      </c>
      <c r="H25" s="34">
        <f>'6月1日'!$E$5</f>
        <v>7190</v>
      </c>
      <c r="I25" s="34">
        <f>'7月1日'!$E$5</f>
        <v>7179</v>
      </c>
      <c r="J25" s="34">
        <f>'8月1日'!$E$5</f>
        <v>7173</v>
      </c>
      <c r="K25" s="34">
        <f>'9月1日'!$E$5</f>
        <v>7187</v>
      </c>
      <c r="L25" s="34">
        <f>'10月1日'!$E$5</f>
        <v>7173</v>
      </c>
      <c r="M25" s="34">
        <f>'11月1日'!$E$5</f>
        <v>7169</v>
      </c>
      <c r="N25" s="35">
        <f>'12月1日'!$E$5</f>
        <v>7165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7689.3617021276605</v>
      </c>
      <c r="D27" s="22">
        <f>'2月1日'!$G$5</f>
        <v>7678.72340425532</v>
      </c>
      <c r="E27" s="22">
        <f>'3月1日'!$G$5</f>
        <v>7655.319148936171</v>
      </c>
      <c r="F27" s="22">
        <f>'4月1日'!$G$5</f>
        <v>7639.36170212766</v>
      </c>
      <c r="G27" s="22">
        <f>'5月1日'!$G$5</f>
        <v>7669.148936170213</v>
      </c>
      <c r="H27" s="22">
        <f>'6月1日'!$G$5</f>
        <v>7648.936170212766</v>
      </c>
      <c r="I27" s="22">
        <f>'7月1日'!$G$5</f>
        <v>7637.234042553192</v>
      </c>
      <c r="J27" s="22">
        <f>'8月1日'!$G$5</f>
        <v>7630.851063829788</v>
      </c>
      <c r="K27" s="22">
        <f>'9月1日'!$G$5</f>
        <v>7645.744680851064</v>
      </c>
      <c r="L27" s="22">
        <f>'10月1日'!$G$5</f>
        <v>7630.851063829788</v>
      </c>
      <c r="M27" s="22">
        <f>'11月1日'!$G$5</f>
        <v>7626.595744680852</v>
      </c>
      <c r="N27" s="23">
        <f>'12月1日'!$G$5</f>
        <v>7622.340425531916</v>
      </c>
    </row>
    <row r="28" spans="1:14" ht="13.5" customHeight="1">
      <c r="A28" s="15" t="s">
        <v>15</v>
      </c>
      <c r="B28" s="16" t="s">
        <v>8</v>
      </c>
      <c r="C28" s="36">
        <f>'1月1日'!$B$6</f>
        <v>4987</v>
      </c>
      <c r="D28" s="36">
        <f>'2月1日'!$B$6</f>
        <v>4983</v>
      </c>
      <c r="E28" s="36">
        <f>'3月1日'!$B$6</f>
        <v>4972</v>
      </c>
      <c r="F28" s="36">
        <f>'4月1日'!$B$6</f>
        <v>4936</v>
      </c>
      <c r="G28" s="36">
        <f>'5月1日'!$B$6</f>
        <v>4952</v>
      </c>
      <c r="H28" s="36">
        <f>'6月1日'!$B$6</f>
        <v>5000</v>
      </c>
      <c r="I28" s="36">
        <f>'7月1日'!$B$6</f>
        <v>5029</v>
      </c>
      <c r="J28" s="36">
        <f>'8月1日'!$B$6</f>
        <v>5035</v>
      </c>
      <c r="K28" s="36">
        <f>'9月1日'!$B$6</f>
        <v>5032</v>
      </c>
      <c r="L28" s="36">
        <f>'10月1日'!$B$6</f>
        <v>5041</v>
      </c>
      <c r="M28" s="36">
        <f>'11月1日'!$B$6</f>
        <v>5062</v>
      </c>
      <c r="N28" s="37">
        <f>'12月1日'!$B$6</f>
        <v>5059</v>
      </c>
    </row>
    <row r="29" spans="1:14" ht="13.5" customHeight="1">
      <c r="A29" s="17"/>
      <c r="B29" s="4" t="s">
        <v>9</v>
      </c>
      <c r="C29" s="6">
        <f>'1月1日'!$C$6</f>
        <v>4963</v>
      </c>
      <c r="D29" s="6">
        <f>'2月1日'!$C$6</f>
        <v>4958</v>
      </c>
      <c r="E29" s="6">
        <f>'3月1日'!$C$6</f>
        <v>4957</v>
      </c>
      <c r="F29" s="6">
        <f>'4月1日'!$C$6</f>
        <v>4920</v>
      </c>
      <c r="G29" s="6">
        <f>'5月1日'!$C$6</f>
        <v>4936</v>
      </c>
      <c r="H29" s="6">
        <f>'6月1日'!$C$6</f>
        <v>4984</v>
      </c>
      <c r="I29" s="6">
        <f>'7月1日'!$C$6</f>
        <v>5019</v>
      </c>
      <c r="J29" s="6">
        <f>'8月1日'!$C$6</f>
        <v>5025</v>
      </c>
      <c r="K29" s="6">
        <f>'9月1日'!$C$6</f>
        <v>5018</v>
      </c>
      <c r="L29" s="6">
        <f>'10月1日'!$C$6</f>
        <v>5017</v>
      </c>
      <c r="M29" s="6">
        <f>'11月1日'!$C$6</f>
        <v>5022</v>
      </c>
      <c r="N29" s="18">
        <f>'12月1日'!$C$6</f>
        <v>5028</v>
      </c>
    </row>
    <row r="30" spans="1:14" ht="13.5" customHeight="1">
      <c r="A30" s="17"/>
      <c r="B30" s="4" t="s">
        <v>10</v>
      </c>
      <c r="C30" s="6">
        <f>'1月1日'!$D$6</f>
        <v>5500</v>
      </c>
      <c r="D30" s="6">
        <f>'2月1日'!$D$6</f>
        <v>5504</v>
      </c>
      <c r="E30" s="6">
        <f>'3月1日'!$D$6</f>
        <v>5493</v>
      </c>
      <c r="F30" s="6">
        <f>'4月1日'!$D$6</f>
        <v>5452</v>
      </c>
      <c r="G30" s="6">
        <f>'5月1日'!$D$6</f>
        <v>5458</v>
      </c>
      <c r="H30" s="6">
        <f>'6月1日'!$D$6</f>
        <v>5504</v>
      </c>
      <c r="I30" s="6">
        <f>'7月1日'!$D$6</f>
        <v>5534</v>
      </c>
      <c r="J30" s="6">
        <f>'8月1日'!$D$6</f>
        <v>5540</v>
      </c>
      <c r="K30" s="6">
        <f>'9月1日'!$D$6</f>
        <v>5550</v>
      </c>
      <c r="L30" s="6">
        <f>'10月1日'!$D$6</f>
        <v>5552</v>
      </c>
      <c r="M30" s="6">
        <f>'11月1日'!$D$6</f>
        <v>5564</v>
      </c>
      <c r="N30" s="18">
        <f>'12月1日'!$D$6</f>
        <v>5559</v>
      </c>
    </row>
    <row r="31" spans="1:14" ht="13.5" customHeight="1">
      <c r="A31" s="17"/>
      <c r="B31" s="4" t="s">
        <v>11</v>
      </c>
      <c r="C31" s="34">
        <f>'1月1日'!$E$6</f>
        <v>10463</v>
      </c>
      <c r="D31" s="34">
        <f>'2月1日'!$E$6</f>
        <v>10462</v>
      </c>
      <c r="E31" s="34">
        <f>'3月1日'!$E$6</f>
        <v>10450</v>
      </c>
      <c r="F31" s="34">
        <f>'4月1日'!$E$6</f>
        <v>10372</v>
      </c>
      <c r="G31" s="34">
        <f>'5月1日'!$E$6</f>
        <v>10394</v>
      </c>
      <c r="H31" s="34">
        <f>'6月1日'!$E$6</f>
        <v>10488</v>
      </c>
      <c r="I31" s="34">
        <f>'7月1日'!$E$6</f>
        <v>10553</v>
      </c>
      <c r="J31" s="34">
        <f>'8月1日'!$E$6</f>
        <v>10565</v>
      </c>
      <c r="K31" s="34">
        <f>'9月1日'!$E$6</f>
        <v>10568</v>
      </c>
      <c r="L31" s="34">
        <f>'10月1日'!$E$6</f>
        <v>10569</v>
      </c>
      <c r="M31" s="34">
        <f>'11月1日'!$E$6</f>
        <v>10586</v>
      </c>
      <c r="N31" s="35">
        <f>'12月1日'!$E$6</f>
        <v>10587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5054.589371980676</v>
      </c>
      <c r="D33" s="22">
        <f>'2月1日'!$G$6</f>
        <v>5054.106280193237</v>
      </c>
      <c r="E33" s="22">
        <f>'3月1日'!$G$6</f>
        <v>5048.309178743962</v>
      </c>
      <c r="F33" s="22">
        <f>'4月1日'!$G$6</f>
        <v>5010.628019323672</v>
      </c>
      <c r="G33" s="22">
        <f>'5月1日'!$G$6</f>
        <v>5021.256038647343</v>
      </c>
      <c r="H33" s="22">
        <f>'6月1日'!$G$6</f>
        <v>5066.666666666667</v>
      </c>
      <c r="I33" s="22">
        <f>'7月1日'!$G$6</f>
        <v>5098.067632850242</v>
      </c>
      <c r="J33" s="22">
        <f>'8月1日'!$G$6</f>
        <v>5103.864734299517</v>
      </c>
      <c r="K33" s="22">
        <f>'9月1日'!$G$6</f>
        <v>5105.314009661836</v>
      </c>
      <c r="L33" s="22">
        <f>'10月1日'!$G$6</f>
        <v>5105.797101449276</v>
      </c>
      <c r="M33" s="22">
        <f>'11月1日'!$G$6</f>
        <v>5114.009661835749</v>
      </c>
      <c r="N33" s="23">
        <f>'12月1日'!$G$6</f>
        <v>5114.492753623189</v>
      </c>
    </row>
    <row r="34" spans="1:14" ht="13.5" customHeight="1">
      <c r="A34" s="15" t="s">
        <v>20</v>
      </c>
      <c r="B34" s="16" t="s">
        <v>8</v>
      </c>
      <c r="C34" s="36">
        <f>'1月1日'!$B$7</f>
        <v>7088</v>
      </c>
      <c r="D34" s="36">
        <f>'2月1日'!$B$7</f>
        <v>7102</v>
      </c>
      <c r="E34" s="36">
        <f>'3月1日'!$B$7</f>
        <v>7101</v>
      </c>
      <c r="F34" s="36">
        <f>'4月1日'!$B$7</f>
        <v>7024</v>
      </c>
      <c r="G34" s="36">
        <f>'5月1日'!$B$7</f>
        <v>7081</v>
      </c>
      <c r="H34" s="36">
        <f>'6月1日'!$B$7</f>
        <v>7078</v>
      </c>
      <c r="I34" s="36">
        <f>'7月1日'!$B$7</f>
        <v>7074</v>
      </c>
      <c r="J34" s="36">
        <f>'8月1日'!$B$7</f>
        <v>7089</v>
      </c>
      <c r="K34" s="36">
        <f>'9月1日'!$B$7</f>
        <v>7096</v>
      </c>
      <c r="L34" s="36">
        <f>'10月1日'!$B$7</f>
        <v>7089</v>
      </c>
      <c r="M34" s="36">
        <f>'11月1日'!$B$7</f>
        <v>7072</v>
      </c>
      <c r="N34" s="37">
        <f>'12月1日'!$B$7</f>
        <v>7072</v>
      </c>
    </row>
    <row r="35" spans="1:14" ht="13.5" customHeight="1">
      <c r="A35" s="17"/>
      <c r="B35" s="4" t="s">
        <v>9</v>
      </c>
      <c r="C35" s="6">
        <f>'1月1日'!$C$7</f>
        <v>7449</v>
      </c>
      <c r="D35" s="6">
        <f>'2月1日'!$C$7</f>
        <v>7461</v>
      </c>
      <c r="E35" s="6">
        <f>'3月1日'!$C$7</f>
        <v>7440</v>
      </c>
      <c r="F35" s="6">
        <f>'4月1日'!$C$7</f>
        <v>7319</v>
      </c>
      <c r="G35" s="6">
        <f>'5月1日'!$C$7</f>
        <v>7364</v>
      </c>
      <c r="H35" s="6">
        <f>'6月1日'!$C$7</f>
        <v>7363</v>
      </c>
      <c r="I35" s="6">
        <f>'7月1日'!$C$7</f>
        <v>7357</v>
      </c>
      <c r="J35" s="6">
        <f>'8月1日'!$C$7</f>
        <v>7365</v>
      </c>
      <c r="K35" s="6">
        <f>'9月1日'!$C$7</f>
        <v>7380</v>
      </c>
      <c r="L35" s="6">
        <f>'10月1日'!$C$7</f>
        <v>7372</v>
      </c>
      <c r="M35" s="6">
        <f>'11月1日'!$C$7</f>
        <v>7350</v>
      </c>
      <c r="N35" s="18">
        <f>'12月1日'!$C$7</f>
        <v>7351</v>
      </c>
    </row>
    <row r="36" spans="1:14" ht="13.5" customHeight="1">
      <c r="A36" s="17"/>
      <c r="B36" s="4" t="s">
        <v>10</v>
      </c>
      <c r="C36" s="6">
        <f>'1月1日'!$D$7</f>
        <v>8001</v>
      </c>
      <c r="D36" s="6">
        <f>'2月1日'!$D$7</f>
        <v>8008</v>
      </c>
      <c r="E36" s="6">
        <f>'3月1日'!$D$7</f>
        <v>8004</v>
      </c>
      <c r="F36" s="6">
        <f>'4月1日'!$D$7</f>
        <v>7930</v>
      </c>
      <c r="G36" s="6">
        <f>'5月1日'!$D$7</f>
        <v>7963</v>
      </c>
      <c r="H36" s="6">
        <f>'6月1日'!$D$7</f>
        <v>7957</v>
      </c>
      <c r="I36" s="6">
        <f>'7月1日'!$D$7</f>
        <v>7946</v>
      </c>
      <c r="J36" s="6">
        <f>'8月1日'!$D$7</f>
        <v>7940</v>
      </c>
      <c r="K36" s="6">
        <f>'9月1日'!$D$7</f>
        <v>7945</v>
      </c>
      <c r="L36" s="6">
        <f>'10月1日'!$D$7</f>
        <v>7928</v>
      </c>
      <c r="M36" s="6">
        <f>'11月1日'!$D$7</f>
        <v>7915</v>
      </c>
      <c r="N36" s="18">
        <f>'12月1日'!$D$7</f>
        <v>7931</v>
      </c>
    </row>
    <row r="37" spans="1:14" ht="13.5" customHeight="1">
      <c r="A37" s="17"/>
      <c r="B37" s="4" t="s">
        <v>11</v>
      </c>
      <c r="C37" s="34">
        <f>'1月1日'!$E$7</f>
        <v>15450</v>
      </c>
      <c r="D37" s="34">
        <f>'2月1日'!$E$7</f>
        <v>15469</v>
      </c>
      <c r="E37" s="34">
        <f>'3月1日'!$E$7</f>
        <v>15444</v>
      </c>
      <c r="F37" s="34">
        <f>'4月1日'!$E$7</f>
        <v>15249</v>
      </c>
      <c r="G37" s="34">
        <f>'5月1日'!$E$7</f>
        <v>15327</v>
      </c>
      <c r="H37" s="34">
        <f>'6月1日'!$E$7</f>
        <v>15320</v>
      </c>
      <c r="I37" s="34">
        <f>'7月1日'!$E$7</f>
        <v>15303</v>
      </c>
      <c r="J37" s="34">
        <f>'8月1日'!$E$7</f>
        <v>15305</v>
      </c>
      <c r="K37" s="34">
        <f>'9月1日'!$E$7</f>
        <v>15325</v>
      </c>
      <c r="L37" s="34">
        <f>'10月1日'!$E$7</f>
        <v>15300</v>
      </c>
      <c r="M37" s="34">
        <f>'11月1日'!$E$7</f>
        <v>15265</v>
      </c>
      <c r="N37" s="35">
        <f>'12月1日'!$E$7</f>
        <v>15282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5150</v>
      </c>
      <c r="D39" s="22">
        <f>'2月1日'!$G$7</f>
        <v>5156.333333333333</v>
      </c>
      <c r="E39" s="22">
        <f>'3月1日'!$G$7</f>
        <v>5148</v>
      </c>
      <c r="F39" s="22">
        <f>'4月1日'!$G$7</f>
        <v>5083</v>
      </c>
      <c r="G39" s="22">
        <f>'5月1日'!$G$7</f>
        <v>5109</v>
      </c>
      <c r="H39" s="22">
        <f>'6月1日'!$G$7</f>
        <v>5106.666666666667</v>
      </c>
      <c r="I39" s="22">
        <f>'7月1日'!$G$7</f>
        <v>5101</v>
      </c>
      <c r="J39" s="22">
        <f>'8月1日'!$G$7</f>
        <v>5101.666666666667</v>
      </c>
      <c r="K39" s="22">
        <f>'9月1日'!$G$7</f>
        <v>5108.333333333333</v>
      </c>
      <c r="L39" s="22">
        <f>'10月1日'!$G$7</f>
        <v>5100</v>
      </c>
      <c r="M39" s="22">
        <f>'11月1日'!$G$7</f>
        <v>5088.333333333333</v>
      </c>
      <c r="N39" s="23">
        <f>'12月1日'!$G$7</f>
        <v>5094</v>
      </c>
    </row>
    <row r="40" spans="1:14" ht="13.5" customHeight="1">
      <c r="A40" s="15" t="s">
        <v>19</v>
      </c>
      <c r="B40" s="16" t="s">
        <v>8</v>
      </c>
      <c r="C40" s="36">
        <f>'1月1日'!$B$8</f>
        <v>7030</v>
      </c>
      <c r="D40" s="36">
        <f>'2月1日'!$B$8</f>
        <v>7042</v>
      </c>
      <c r="E40" s="36">
        <f>'3月1日'!$B$8</f>
        <v>7017</v>
      </c>
      <c r="F40" s="36">
        <f>'4月1日'!$B$8</f>
        <v>6922</v>
      </c>
      <c r="G40" s="36">
        <f>'5月1日'!$B$8</f>
        <v>6967</v>
      </c>
      <c r="H40" s="36">
        <f>'6月1日'!$B$8</f>
        <v>6973</v>
      </c>
      <c r="I40" s="36">
        <f>'7月1日'!$B$8</f>
        <v>6982</v>
      </c>
      <c r="J40" s="36">
        <f>'8月1日'!$B$8</f>
        <v>6994</v>
      </c>
      <c r="K40" s="36">
        <f>'9月1日'!$B$8</f>
        <v>7002</v>
      </c>
      <c r="L40" s="36">
        <f>'10月1日'!$B$8</f>
        <v>7008</v>
      </c>
      <c r="M40" s="36">
        <f>'11月1日'!$B$8</f>
        <v>7005</v>
      </c>
      <c r="N40" s="37">
        <f>'12月1日'!$B$8</f>
        <v>7017</v>
      </c>
    </row>
    <row r="41" spans="1:14" ht="13.5" customHeight="1">
      <c r="A41" s="17"/>
      <c r="B41" s="4" t="s">
        <v>9</v>
      </c>
      <c r="C41" s="6">
        <f>'1月1日'!$C$8</f>
        <v>7334</v>
      </c>
      <c r="D41" s="6">
        <f>'2月1日'!$C$8</f>
        <v>7348</v>
      </c>
      <c r="E41" s="6">
        <f>'3月1日'!$C$8</f>
        <v>7311</v>
      </c>
      <c r="F41" s="6">
        <f>'4月1日'!$C$8</f>
        <v>7198</v>
      </c>
      <c r="G41" s="6">
        <f>'5月1日'!$C$8</f>
        <v>7246</v>
      </c>
      <c r="H41" s="6">
        <f>'6月1日'!$C$8</f>
        <v>7256</v>
      </c>
      <c r="I41" s="6">
        <f>'7月1日'!$C$8</f>
        <v>7251</v>
      </c>
      <c r="J41" s="6">
        <f>'8月1日'!$C$8</f>
        <v>7257</v>
      </c>
      <c r="K41" s="6">
        <f>'9月1日'!$C$8</f>
        <v>7253</v>
      </c>
      <c r="L41" s="6">
        <f>'10月1日'!$C$8</f>
        <v>7251</v>
      </c>
      <c r="M41" s="6">
        <f>'11月1日'!$C$8</f>
        <v>7242</v>
      </c>
      <c r="N41" s="18">
        <f>'12月1日'!$C$8</f>
        <v>7253</v>
      </c>
    </row>
    <row r="42" spans="1:14" ht="13.5" customHeight="1">
      <c r="A42" s="17"/>
      <c r="B42" s="4" t="s">
        <v>10</v>
      </c>
      <c r="C42" s="6">
        <f>'1月1日'!$D$8</f>
        <v>7913</v>
      </c>
      <c r="D42" s="6">
        <f>'2月1日'!$D$8</f>
        <v>7929</v>
      </c>
      <c r="E42" s="6">
        <f>'3月1日'!$D$8</f>
        <v>7917</v>
      </c>
      <c r="F42" s="6">
        <f>'4月1日'!$D$8</f>
        <v>7820</v>
      </c>
      <c r="G42" s="6">
        <f>'5月1日'!$D$8</f>
        <v>7850</v>
      </c>
      <c r="H42" s="6">
        <f>'6月1日'!$D$8</f>
        <v>7846</v>
      </c>
      <c r="I42" s="6">
        <f>'7月1日'!$D$8</f>
        <v>7847</v>
      </c>
      <c r="J42" s="6">
        <f>'8月1日'!$D$8</f>
        <v>7836</v>
      </c>
      <c r="K42" s="6">
        <f>'9月1日'!$D$8</f>
        <v>7838</v>
      </c>
      <c r="L42" s="6">
        <f>'10月1日'!$D$8</f>
        <v>7841</v>
      </c>
      <c r="M42" s="6">
        <f>'11月1日'!$D$8</f>
        <v>7842</v>
      </c>
      <c r="N42" s="18">
        <f>'12月1日'!$D$8</f>
        <v>7847</v>
      </c>
    </row>
    <row r="43" spans="1:14" ht="13.5" customHeight="1">
      <c r="A43" s="17"/>
      <c r="B43" s="4" t="s">
        <v>11</v>
      </c>
      <c r="C43" s="34">
        <f>'1月1日'!$E$8</f>
        <v>15247</v>
      </c>
      <c r="D43" s="34">
        <f>'2月1日'!$E$8</f>
        <v>15277</v>
      </c>
      <c r="E43" s="34">
        <f>'3月1日'!$E$8</f>
        <v>15228</v>
      </c>
      <c r="F43" s="34">
        <f>'4月1日'!$E$8</f>
        <v>15018</v>
      </c>
      <c r="G43" s="34">
        <f>'5月1日'!$E$8</f>
        <v>15096</v>
      </c>
      <c r="H43" s="34">
        <f>'6月1日'!$E$8</f>
        <v>15102</v>
      </c>
      <c r="I43" s="34">
        <f>'7月1日'!$E$8</f>
        <v>15098</v>
      </c>
      <c r="J43" s="34">
        <f>'8月1日'!$E$8</f>
        <v>15093</v>
      </c>
      <c r="K43" s="34">
        <f>'9月1日'!$E$8</f>
        <v>15091</v>
      </c>
      <c r="L43" s="34">
        <f>'10月1日'!$E$8</f>
        <v>15092</v>
      </c>
      <c r="M43" s="34">
        <f>'11月1日'!$E$8</f>
        <v>15084</v>
      </c>
      <c r="N43" s="35">
        <f>'12月1日'!$E$8</f>
        <v>15100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4200.275482093664</v>
      </c>
      <c r="D45" s="22">
        <f>'2月1日'!$G$8</f>
        <v>4208.539944903581</v>
      </c>
      <c r="E45" s="22">
        <f>'3月1日'!$G$8</f>
        <v>4195.0413223140495</v>
      </c>
      <c r="F45" s="22">
        <f>'4月1日'!$G$8</f>
        <v>4137.190082644628</v>
      </c>
      <c r="G45" s="22">
        <f>'5月1日'!$G$8</f>
        <v>4158.677685950413</v>
      </c>
      <c r="H45" s="22">
        <f>'6月1日'!$G$8</f>
        <v>4160.330578512397</v>
      </c>
      <c r="I45" s="22">
        <f>'7月1日'!$G$8</f>
        <v>4159.228650137741</v>
      </c>
      <c r="J45" s="22">
        <f>'8月1日'!$G$8</f>
        <v>4157.851239669421</v>
      </c>
      <c r="K45" s="22">
        <f>'9月1日'!$G$8</f>
        <v>4157.300275482094</v>
      </c>
      <c r="L45" s="22">
        <f>'10月1日'!$G$8</f>
        <v>4157.575757575758</v>
      </c>
      <c r="M45" s="22">
        <f>'11月1日'!$G$8</f>
        <v>4155.371900826446</v>
      </c>
      <c r="N45" s="23">
        <f>'12月1日'!$G$8</f>
        <v>4159.779614325069</v>
      </c>
    </row>
    <row r="46" spans="1:14" ht="13.5" customHeight="1">
      <c r="A46" s="15" t="s">
        <v>16</v>
      </c>
      <c r="B46" s="16" t="s">
        <v>8</v>
      </c>
      <c r="C46" s="36">
        <f>'1月1日'!$B$9</f>
        <v>5866</v>
      </c>
      <c r="D46" s="36">
        <f>'2月1日'!$B$9</f>
        <v>5845</v>
      </c>
      <c r="E46" s="36">
        <f>'3月1日'!$B$9</f>
        <v>5854</v>
      </c>
      <c r="F46" s="36">
        <f>'4月1日'!$B$9</f>
        <v>5843</v>
      </c>
      <c r="G46" s="36">
        <f>'5月1日'!$B$9</f>
        <v>5851</v>
      </c>
      <c r="H46" s="36">
        <f>'6月1日'!$B$9</f>
        <v>5842</v>
      </c>
      <c r="I46" s="36">
        <f>'7月1日'!$B$9</f>
        <v>5854</v>
      </c>
      <c r="J46" s="36">
        <f>'8月1日'!$B$9</f>
        <v>5856</v>
      </c>
      <c r="K46" s="36">
        <f>'9月1日'!$B$9</f>
        <v>5871</v>
      </c>
      <c r="L46" s="36">
        <f>'10月1日'!$B$9</f>
        <v>5862</v>
      </c>
      <c r="M46" s="36">
        <f>'11月1日'!$B$9</f>
        <v>5858</v>
      </c>
      <c r="N46" s="37">
        <f>'12月1日'!$B$9</f>
        <v>5866</v>
      </c>
    </row>
    <row r="47" spans="1:14" ht="13.5" customHeight="1">
      <c r="A47" s="17"/>
      <c r="B47" s="4" t="s">
        <v>9</v>
      </c>
      <c r="C47" s="6">
        <f>'1月1日'!$C$9</f>
        <v>5759</v>
      </c>
      <c r="D47" s="6">
        <f>'2月1日'!$C$9</f>
        <v>5749</v>
      </c>
      <c r="E47" s="6">
        <f>'3月1日'!$C$9</f>
        <v>5752</v>
      </c>
      <c r="F47" s="6">
        <f>'4月1日'!$C$9</f>
        <v>5726</v>
      </c>
      <c r="G47" s="6">
        <f>'5月1日'!$C$9</f>
        <v>5725</v>
      </c>
      <c r="H47" s="6">
        <f>'6月1日'!$C$9</f>
        <v>5712</v>
      </c>
      <c r="I47" s="6">
        <f>'7月1日'!$C$9</f>
        <v>5715</v>
      </c>
      <c r="J47" s="6">
        <f>'8月1日'!$C$9</f>
        <v>5712</v>
      </c>
      <c r="K47" s="6">
        <f>'9月1日'!$C$9</f>
        <v>5717</v>
      </c>
      <c r="L47" s="6">
        <f>'10月1日'!$C$9</f>
        <v>5721</v>
      </c>
      <c r="M47" s="6">
        <f>'11月1日'!$C$9</f>
        <v>5705</v>
      </c>
      <c r="N47" s="18">
        <f>'12月1日'!$C$9</f>
        <v>5713</v>
      </c>
    </row>
    <row r="48" spans="1:14" ht="13.5" customHeight="1">
      <c r="A48" s="17"/>
      <c r="B48" s="4" t="s">
        <v>10</v>
      </c>
      <c r="C48" s="6">
        <f>'1月1日'!$D$9</f>
        <v>6722</v>
      </c>
      <c r="D48" s="6">
        <f>'2月1日'!$D$9</f>
        <v>6695</v>
      </c>
      <c r="E48" s="6">
        <f>'3月1日'!$D$9</f>
        <v>6694</v>
      </c>
      <c r="F48" s="6">
        <f>'4月1日'!$D$9</f>
        <v>6695</v>
      </c>
      <c r="G48" s="6">
        <f>'5月1日'!$D$9</f>
        <v>6693</v>
      </c>
      <c r="H48" s="6">
        <f>'6月1日'!$D$9</f>
        <v>6684</v>
      </c>
      <c r="I48" s="6">
        <f>'7月1日'!$D$9</f>
        <v>6692</v>
      </c>
      <c r="J48" s="6">
        <f>'8月1日'!$D$9</f>
        <v>6688</v>
      </c>
      <c r="K48" s="6">
        <f>'9月1日'!$D$9</f>
        <v>6689</v>
      </c>
      <c r="L48" s="6">
        <f>'10月1日'!$D$9</f>
        <v>6681</v>
      </c>
      <c r="M48" s="6">
        <f>'11月1日'!$D$9</f>
        <v>6662</v>
      </c>
      <c r="N48" s="18">
        <f>'12月1日'!$D$9</f>
        <v>6664</v>
      </c>
    </row>
    <row r="49" spans="1:14" ht="13.5" customHeight="1">
      <c r="A49" s="17"/>
      <c r="B49" s="4" t="s">
        <v>11</v>
      </c>
      <c r="C49" s="34">
        <f>'1月1日'!$E$9</f>
        <v>12481</v>
      </c>
      <c r="D49" s="34">
        <f>'2月1日'!$E$9</f>
        <v>12444</v>
      </c>
      <c r="E49" s="34">
        <f>'3月1日'!$E$9</f>
        <v>12446</v>
      </c>
      <c r="F49" s="34">
        <f>'4月1日'!$E$9</f>
        <v>12421</v>
      </c>
      <c r="G49" s="34">
        <f>'5月1日'!$E$9</f>
        <v>12418</v>
      </c>
      <c r="H49" s="34">
        <f>'6月1日'!$E$9</f>
        <v>12396</v>
      </c>
      <c r="I49" s="34">
        <f>'7月1日'!$E$9</f>
        <v>12407</v>
      </c>
      <c r="J49" s="34">
        <f>'8月1日'!$E$9</f>
        <v>12400</v>
      </c>
      <c r="K49" s="34">
        <f>'9月1日'!$E$9</f>
        <v>12406</v>
      </c>
      <c r="L49" s="34">
        <f>'10月1日'!$E$9</f>
        <v>12402</v>
      </c>
      <c r="M49" s="34">
        <f>'11月1日'!$E$9</f>
        <v>12367</v>
      </c>
      <c r="N49" s="35">
        <f>'12月1日'!$E$9</f>
        <v>12377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5094.285714285714</v>
      </c>
      <c r="D51" s="22">
        <f>'2月1日'!$G$9</f>
        <v>5079.183673469387</v>
      </c>
      <c r="E51" s="22">
        <f>'3月1日'!$G$9</f>
        <v>5080</v>
      </c>
      <c r="F51" s="22">
        <f>'4月1日'!$G$9</f>
        <v>5069.7959183673465</v>
      </c>
      <c r="G51" s="22">
        <f>'5月1日'!$G$9</f>
        <v>5068.571428571428</v>
      </c>
      <c r="H51" s="22">
        <f>'6月1日'!$G$9</f>
        <v>5059.591836734693</v>
      </c>
      <c r="I51" s="22">
        <f>'7月1日'!$G$9</f>
        <v>5064.081632653061</v>
      </c>
      <c r="J51" s="22">
        <f>'8月1日'!$G$9</f>
        <v>5061.224489795918</v>
      </c>
      <c r="K51" s="22">
        <f>'9月1日'!$G$9</f>
        <v>5063.673469387755</v>
      </c>
      <c r="L51" s="22">
        <f>'10月1日'!$G$9</f>
        <v>5062.04081632653</v>
      </c>
      <c r="M51" s="22">
        <f>'11月1日'!$G$9</f>
        <v>5047.755102040816</v>
      </c>
      <c r="N51" s="23">
        <f>'12月1日'!$G$9</f>
        <v>5051.836734693878</v>
      </c>
    </row>
    <row r="52" spans="1:14" ht="13.5" customHeight="1">
      <c r="A52" s="15" t="s">
        <v>21</v>
      </c>
      <c r="B52" s="16" t="s">
        <v>8</v>
      </c>
      <c r="C52" s="36">
        <f>'1月1日'!$B$10</f>
        <v>7356</v>
      </c>
      <c r="D52" s="36">
        <f>'2月1日'!$B$10</f>
        <v>7348</v>
      </c>
      <c r="E52" s="36">
        <f>'3月1日'!$B$10</f>
        <v>7353</v>
      </c>
      <c r="F52" s="36">
        <f>'4月1日'!$B$10</f>
        <v>7352</v>
      </c>
      <c r="G52" s="36">
        <f>'5月1日'!$B$10</f>
        <v>7367</v>
      </c>
      <c r="H52" s="36">
        <f>'6月1日'!$B$10</f>
        <v>7372</v>
      </c>
      <c r="I52" s="36">
        <f>'7月1日'!$B$10</f>
        <v>7388</v>
      </c>
      <c r="J52" s="36">
        <f>'8月1日'!$B$10</f>
        <v>7388</v>
      </c>
      <c r="K52" s="36">
        <f>'9月1日'!$B$10</f>
        <v>7400</v>
      </c>
      <c r="L52" s="36">
        <f>'10月1日'!$B$10</f>
        <v>7417</v>
      </c>
      <c r="M52" s="36">
        <f>'11月1日'!$B$10</f>
        <v>7427</v>
      </c>
      <c r="N52" s="37">
        <f>'12月1日'!$B$10</f>
        <v>7439</v>
      </c>
    </row>
    <row r="53" spans="1:14" ht="13.5" customHeight="1">
      <c r="A53" s="17"/>
      <c r="B53" s="4" t="s">
        <v>9</v>
      </c>
      <c r="C53" s="6">
        <f>'1月1日'!$C$10</f>
        <v>8410</v>
      </c>
      <c r="D53" s="6">
        <f>'2月1日'!$C$10</f>
        <v>8399</v>
      </c>
      <c r="E53" s="6">
        <f>'3月1日'!$C$10</f>
        <v>8388</v>
      </c>
      <c r="F53" s="6">
        <f>'4月1日'!$C$10</f>
        <v>8350</v>
      </c>
      <c r="G53" s="6">
        <f>'5月1日'!$C$10</f>
        <v>8358</v>
      </c>
      <c r="H53" s="6">
        <f>'6月1日'!$C$10</f>
        <v>8353</v>
      </c>
      <c r="I53" s="6">
        <f>'7月1日'!$C$10</f>
        <v>8366</v>
      </c>
      <c r="J53" s="6">
        <f>'8月1日'!$C$10</f>
        <v>8352</v>
      </c>
      <c r="K53" s="6">
        <f>'9月1日'!$C$10</f>
        <v>8356</v>
      </c>
      <c r="L53" s="6">
        <f>'10月1日'!$C$10</f>
        <v>8367</v>
      </c>
      <c r="M53" s="6">
        <f>'11月1日'!$C$10</f>
        <v>8365</v>
      </c>
      <c r="N53" s="18">
        <f>'12月1日'!$C$10</f>
        <v>8366</v>
      </c>
    </row>
    <row r="54" spans="1:14" ht="13.5" customHeight="1">
      <c r="A54" s="17"/>
      <c r="B54" s="4" t="s">
        <v>10</v>
      </c>
      <c r="C54" s="6">
        <f>'1月1日'!$D$10</f>
        <v>9355</v>
      </c>
      <c r="D54" s="6">
        <f>'2月1日'!$D$10</f>
        <v>9349</v>
      </c>
      <c r="E54" s="6">
        <f>'3月1日'!$D$10</f>
        <v>9359</v>
      </c>
      <c r="F54" s="6">
        <f>'4月1日'!$D$10</f>
        <v>9330</v>
      </c>
      <c r="G54" s="6">
        <f>'5月1日'!$D$10</f>
        <v>9338</v>
      </c>
      <c r="H54" s="6">
        <f>'6月1日'!$D$10</f>
        <v>9335</v>
      </c>
      <c r="I54" s="6">
        <f>'7月1日'!$D$10</f>
        <v>9358</v>
      </c>
      <c r="J54" s="6">
        <f>'8月1日'!$D$10</f>
        <v>9340</v>
      </c>
      <c r="K54" s="6">
        <f>'9月1日'!$D$10</f>
        <v>9339</v>
      </c>
      <c r="L54" s="6">
        <f>'10月1日'!$D$10</f>
        <v>9350</v>
      </c>
      <c r="M54" s="6">
        <f>'11月1日'!$D$10</f>
        <v>9361</v>
      </c>
      <c r="N54" s="18">
        <f>'12月1日'!$D$10</f>
        <v>9364</v>
      </c>
    </row>
    <row r="55" spans="1:14" ht="13.5" customHeight="1">
      <c r="A55" s="17"/>
      <c r="B55" s="4" t="s">
        <v>11</v>
      </c>
      <c r="C55" s="34">
        <f>'1月1日'!$E$10</f>
        <v>17765</v>
      </c>
      <c r="D55" s="34">
        <f>'2月1日'!$E$10</f>
        <v>17748</v>
      </c>
      <c r="E55" s="34">
        <f>'3月1日'!$E$10</f>
        <v>17747</v>
      </c>
      <c r="F55" s="34">
        <f>'4月1日'!$E$10</f>
        <v>17680</v>
      </c>
      <c r="G55" s="34">
        <f>'5月1日'!$E$10</f>
        <v>17696</v>
      </c>
      <c r="H55" s="34">
        <f>'6月1日'!$E$10</f>
        <v>17688</v>
      </c>
      <c r="I55" s="34">
        <f>'7月1日'!$E$10</f>
        <v>17724</v>
      </c>
      <c r="J55" s="34">
        <f>'8月1日'!$E$10</f>
        <v>17692</v>
      </c>
      <c r="K55" s="34">
        <f>'9月1日'!$E$10</f>
        <v>17695</v>
      </c>
      <c r="L55" s="34">
        <f>'10月1日'!$E$10</f>
        <v>17717</v>
      </c>
      <c r="M55" s="34">
        <f>'11月1日'!$E$10</f>
        <v>17726</v>
      </c>
      <c r="N55" s="35">
        <f>'12月1日'!$E$10</f>
        <v>17730</v>
      </c>
    </row>
    <row r="56" spans="1:14" ht="13.5" customHeight="1">
      <c r="A56" s="17"/>
      <c r="B56" s="4" t="s">
        <v>12</v>
      </c>
      <c r="C56" s="1">
        <f>'1月1日'!$F$10</f>
        <v>6.47</v>
      </c>
      <c r="D56" s="1">
        <f>'2月1日'!$F$10</f>
        <v>6.47</v>
      </c>
      <c r="E56" s="1">
        <f>'3月1日'!$F$10</f>
        <v>6.47</v>
      </c>
      <c r="F56" s="1">
        <f>'4月1日'!$F$10</f>
        <v>6.47</v>
      </c>
      <c r="G56" s="1">
        <f>'5月1日'!$F$10</f>
        <v>6.47</v>
      </c>
      <c r="H56" s="1">
        <f>'6月1日'!$F$10</f>
        <v>6.47</v>
      </c>
      <c r="I56" s="1">
        <f>'7月1日'!$F$10</f>
        <v>6.47</v>
      </c>
      <c r="J56" s="1">
        <f>'8月1日'!$F$10</f>
        <v>6.47</v>
      </c>
      <c r="K56" s="1">
        <f>'9月1日'!$F$10</f>
        <v>6.47</v>
      </c>
      <c r="L56" s="1">
        <f>'10月1日'!$F$10</f>
        <v>6.47</v>
      </c>
      <c r="M56" s="1">
        <f>'11月1日'!$F$10</f>
        <v>6.47</v>
      </c>
      <c r="N56" s="19">
        <f>'12月1日'!$F$10</f>
        <v>6.47</v>
      </c>
    </row>
    <row r="57" spans="1:14" ht="13.5" customHeight="1" thickBot="1">
      <c r="A57" s="20"/>
      <c r="B57" s="21" t="s">
        <v>13</v>
      </c>
      <c r="C57" s="22">
        <f>'1月1日'!$G$10</f>
        <v>2745.7496136012364</v>
      </c>
      <c r="D57" s="22">
        <f>'2月1日'!$G$10</f>
        <v>2743.1221020092735</v>
      </c>
      <c r="E57" s="22">
        <f>'3月1日'!$G$10</f>
        <v>2742.967542503864</v>
      </c>
      <c r="F57" s="22">
        <f>'4月1日'!$G$10</f>
        <v>2732.612055641422</v>
      </c>
      <c r="G57" s="22">
        <f>'5月1日'!$G$10</f>
        <v>2735.085007727975</v>
      </c>
      <c r="H57" s="22">
        <f>'6月1日'!$G$10</f>
        <v>2733.8485316846986</v>
      </c>
      <c r="I57" s="22">
        <f>'7月1日'!$G$10</f>
        <v>2739.412673879444</v>
      </c>
      <c r="J57" s="22">
        <f>'8月1日'!$G$10</f>
        <v>2734.466769706337</v>
      </c>
      <c r="K57" s="22">
        <f>'9月1日'!$G$10</f>
        <v>2734.9304482225657</v>
      </c>
      <c r="L57" s="22">
        <f>'10月1日'!$G$10</f>
        <v>2738.330757341577</v>
      </c>
      <c r="M57" s="22">
        <f>'11月1日'!$G$10</f>
        <v>2739.721792890263</v>
      </c>
      <c r="N57" s="23">
        <f>'12月1日'!$G$10</f>
        <v>2740.340030911901</v>
      </c>
    </row>
    <row r="58" spans="1:14" ht="13.5" customHeight="1">
      <c r="A58" s="15" t="s">
        <v>22</v>
      </c>
      <c r="B58" s="16" t="s">
        <v>8</v>
      </c>
      <c r="C58" s="36">
        <f>'1月1日'!$B$11</f>
        <v>7233</v>
      </c>
      <c r="D58" s="36">
        <f>'2月1日'!$B$11</f>
        <v>7246</v>
      </c>
      <c r="E58" s="36">
        <f>'3月1日'!$B$11</f>
        <v>7240</v>
      </c>
      <c r="F58" s="36">
        <f>'4月1日'!$B$11</f>
        <v>7220</v>
      </c>
      <c r="G58" s="36">
        <f>'5月1日'!$B$11</f>
        <v>7248</v>
      </c>
      <c r="H58" s="36">
        <f>'6月1日'!$B$11</f>
        <v>7250</v>
      </c>
      <c r="I58" s="36">
        <f>'7月1日'!$B$11</f>
        <v>7241</v>
      </c>
      <c r="J58" s="36">
        <f>'8月1日'!$B$11</f>
        <v>7228</v>
      </c>
      <c r="K58" s="36">
        <f>'9月1日'!$B$11</f>
        <v>7234</v>
      </c>
      <c r="L58" s="36">
        <f>'10月1日'!$B$11</f>
        <v>7236</v>
      </c>
      <c r="M58" s="36">
        <f>'11月1日'!$B$11</f>
        <v>7246</v>
      </c>
      <c r="N58" s="37">
        <f>'12月1日'!$B$11</f>
        <v>7234</v>
      </c>
    </row>
    <row r="59" spans="1:14" ht="13.5" customHeight="1">
      <c r="A59" s="17"/>
      <c r="B59" s="4" t="s">
        <v>9</v>
      </c>
      <c r="C59" s="6">
        <f>'1月1日'!$C$11</f>
        <v>8037</v>
      </c>
      <c r="D59" s="6">
        <f>'2月1日'!$C$11</f>
        <v>8031</v>
      </c>
      <c r="E59" s="6">
        <f>'3月1日'!$C$11</f>
        <v>8026</v>
      </c>
      <c r="F59" s="6">
        <f>'4月1日'!$C$11</f>
        <v>7985</v>
      </c>
      <c r="G59" s="6">
        <f>'5月1日'!$C$11</f>
        <v>7999</v>
      </c>
      <c r="H59" s="6">
        <f>'6月1日'!$C$11</f>
        <v>7983</v>
      </c>
      <c r="I59" s="6">
        <f>'7月1日'!$C$11</f>
        <v>7977</v>
      </c>
      <c r="J59" s="6">
        <f>'8月1日'!$C$11</f>
        <v>7957</v>
      </c>
      <c r="K59" s="6">
        <f>'9月1日'!$C$11</f>
        <v>7958</v>
      </c>
      <c r="L59" s="6">
        <f>'10月1日'!$C$11</f>
        <v>7951</v>
      </c>
      <c r="M59" s="6">
        <f>'11月1日'!$C$11</f>
        <v>7953</v>
      </c>
      <c r="N59" s="18">
        <f>'12月1日'!$C$11</f>
        <v>7927</v>
      </c>
    </row>
    <row r="60" spans="1:14" ht="13.5" customHeight="1">
      <c r="A60" s="17"/>
      <c r="B60" s="4" t="s">
        <v>10</v>
      </c>
      <c r="C60" s="6">
        <f>'1月1日'!$D$11</f>
        <v>8643</v>
      </c>
      <c r="D60" s="6">
        <f>'2月1日'!$D$11</f>
        <v>8645</v>
      </c>
      <c r="E60" s="6">
        <f>'3月1日'!$D$11</f>
        <v>8634</v>
      </c>
      <c r="F60" s="6">
        <f>'4月1日'!$D$11</f>
        <v>8623</v>
      </c>
      <c r="G60" s="6">
        <f>'5月1日'!$D$11</f>
        <v>8632</v>
      </c>
      <c r="H60" s="6">
        <f>'6月1日'!$D$11</f>
        <v>8628</v>
      </c>
      <c r="I60" s="6">
        <f>'7月1日'!$D$11</f>
        <v>8608</v>
      </c>
      <c r="J60" s="6">
        <f>'8月1日'!$D$11</f>
        <v>8587</v>
      </c>
      <c r="K60" s="6">
        <f>'9月1日'!$D$11</f>
        <v>8582</v>
      </c>
      <c r="L60" s="6">
        <f>'10月1日'!$D$11</f>
        <v>8588</v>
      </c>
      <c r="M60" s="6">
        <f>'11月1日'!$D$11</f>
        <v>8593</v>
      </c>
      <c r="N60" s="18">
        <f>'12月1日'!$D$11</f>
        <v>8580</v>
      </c>
    </row>
    <row r="61" spans="1:14" ht="13.5" customHeight="1">
      <c r="A61" s="17"/>
      <c r="B61" s="4" t="s">
        <v>11</v>
      </c>
      <c r="C61" s="34">
        <f>'1月1日'!$E$11</f>
        <v>16680</v>
      </c>
      <c r="D61" s="34">
        <f>'2月1日'!$E$11</f>
        <v>16676</v>
      </c>
      <c r="E61" s="34">
        <f>'3月1日'!$E$11</f>
        <v>16660</v>
      </c>
      <c r="F61" s="34">
        <f>'4月1日'!$E$11</f>
        <v>16608</v>
      </c>
      <c r="G61" s="34">
        <f>'5月1日'!$E$11</f>
        <v>16631</v>
      </c>
      <c r="H61" s="34">
        <f>'6月1日'!$E$11</f>
        <v>16611</v>
      </c>
      <c r="I61" s="34">
        <f>'7月1日'!$E$11</f>
        <v>16585</v>
      </c>
      <c r="J61" s="34">
        <f>'8月1日'!$E$11</f>
        <v>16544</v>
      </c>
      <c r="K61" s="34">
        <f>'9月1日'!$E$11</f>
        <v>16540</v>
      </c>
      <c r="L61" s="34">
        <f>'10月1日'!$E$11</f>
        <v>16539</v>
      </c>
      <c r="M61" s="34">
        <f>'11月1日'!$E$11</f>
        <v>16546</v>
      </c>
      <c r="N61" s="35">
        <f>'12月1日'!$E$11</f>
        <v>16507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3657.8947368421054</v>
      </c>
      <c r="D63" s="22">
        <f>'2月1日'!$G$11</f>
        <v>3657.0175438596493</v>
      </c>
      <c r="E63" s="22">
        <f>'3月1日'!$G$11</f>
        <v>3653.508771929825</v>
      </c>
      <c r="F63" s="22">
        <f>'4月1日'!$G$11</f>
        <v>3642.105263157895</v>
      </c>
      <c r="G63" s="22">
        <f>'5月1日'!$G$11</f>
        <v>3647.1491228070176</v>
      </c>
      <c r="H63" s="22">
        <f>'6月1日'!$G$11</f>
        <v>3642.763157894737</v>
      </c>
      <c r="I63" s="22">
        <f>'7月1日'!$G$11</f>
        <v>3637.0614035087724</v>
      </c>
      <c r="J63" s="22">
        <f>'8月1日'!$G$11</f>
        <v>3628.070175438597</v>
      </c>
      <c r="K63" s="22">
        <f>'9月1日'!$G$11</f>
        <v>3627.1929824561407</v>
      </c>
      <c r="L63" s="22">
        <f>'10月1日'!$G$11</f>
        <v>3626.9736842105267</v>
      </c>
      <c r="M63" s="22">
        <f>'11月1日'!$G$11</f>
        <v>3628.508771929825</v>
      </c>
      <c r="N63" s="23">
        <f>'12月1日'!$G$11</f>
        <v>3619.9561403508774</v>
      </c>
    </row>
    <row r="64" spans="1:14" ht="13.5" customHeight="1">
      <c r="A64" s="15" t="s">
        <v>2</v>
      </c>
      <c r="B64" s="16" t="s">
        <v>8</v>
      </c>
      <c r="C64" s="36">
        <f>'1月1日'!$B$12</f>
        <v>10440</v>
      </c>
      <c r="D64" s="36">
        <f>'2月1日'!$B$12</f>
        <v>10459</v>
      </c>
      <c r="E64" s="36">
        <f>'3月1日'!$B$12</f>
        <v>10470</v>
      </c>
      <c r="F64" s="36">
        <f>'4月1日'!$B$12</f>
        <v>10393</v>
      </c>
      <c r="G64" s="36">
        <f>'5月1日'!$B$12</f>
        <v>10456</v>
      </c>
      <c r="H64" s="36">
        <f>'6月1日'!$B$12</f>
        <v>10467</v>
      </c>
      <c r="I64" s="36">
        <f>'7月1日'!$B$12</f>
        <v>10465</v>
      </c>
      <c r="J64" s="36">
        <f>'8月1日'!$B$12</f>
        <v>10467</v>
      </c>
      <c r="K64" s="36">
        <f>'9月1日'!$B$12</f>
        <v>10473</v>
      </c>
      <c r="L64" s="36">
        <f>'10月1日'!$B$12</f>
        <v>10501</v>
      </c>
      <c r="M64" s="36">
        <f>'11月1日'!$B$12</f>
        <v>10505</v>
      </c>
      <c r="N64" s="37">
        <f>'12月1日'!$B$12</f>
        <v>10500</v>
      </c>
    </row>
    <row r="65" spans="1:14" ht="13.5" customHeight="1">
      <c r="A65" s="17"/>
      <c r="B65" s="4" t="s">
        <v>9</v>
      </c>
      <c r="C65" s="6">
        <f>'1月1日'!$C$12</f>
        <v>11100</v>
      </c>
      <c r="D65" s="6">
        <f>'2月1日'!$C$12</f>
        <v>11100</v>
      </c>
      <c r="E65" s="6">
        <f>'3月1日'!$C$12</f>
        <v>11108</v>
      </c>
      <c r="F65" s="6">
        <f>'4月1日'!$C$12</f>
        <v>11017</v>
      </c>
      <c r="G65" s="6">
        <f>'5月1日'!$C$12</f>
        <v>11067</v>
      </c>
      <c r="H65" s="6">
        <f>'6月1日'!$C$12</f>
        <v>11075</v>
      </c>
      <c r="I65" s="6">
        <f>'7月1日'!$C$12</f>
        <v>11072</v>
      </c>
      <c r="J65" s="6">
        <f>'8月1日'!$C$12</f>
        <v>11073</v>
      </c>
      <c r="K65" s="6">
        <f>'9月1日'!$C$12</f>
        <v>11069</v>
      </c>
      <c r="L65" s="6">
        <f>'10月1日'!$C$12</f>
        <v>11072</v>
      </c>
      <c r="M65" s="6">
        <f>'11月1日'!$C$12</f>
        <v>11076</v>
      </c>
      <c r="N65" s="18">
        <f>'12月1日'!$C$12</f>
        <v>11059</v>
      </c>
    </row>
    <row r="66" spans="1:14" ht="13.5" customHeight="1">
      <c r="A66" s="17"/>
      <c r="B66" s="4" t="s">
        <v>10</v>
      </c>
      <c r="C66" s="6">
        <f>'1月1日'!$D$12</f>
        <v>12400</v>
      </c>
      <c r="D66" s="6">
        <f>'2月1日'!$D$12</f>
        <v>12411</v>
      </c>
      <c r="E66" s="6">
        <f>'3月1日'!$D$12</f>
        <v>12413</v>
      </c>
      <c r="F66" s="6">
        <f>'4月1日'!$D$12</f>
        <v>12352</v>
      </c>
      <c r="G66" s="6">
        <f>'5月1日'!$D$12</f>
        <v>12394</v>
      </c>
      <c r="H66" s="6">
        <f>'6月1日'!$D$12</f>
        <v>12392</v>
      </c>
      <c r="I66" s="6">
        <f>'7月1日'!$D$12</f>
        <v>12385</v>
      </c>
      <c r="J66" s="6">
        <f>'8月1日'!$D$12</f>
        <v>12388</v>
      </c>
      <c r="K66" s="6">
        <f>'9月1日'!$D$12</f>
        <v>12406</v>
      </c>
      <c r="L66" s="6">
        <f>'10月1日'!$D$12</f>
        <v>12426</v>
      </c>
      <c r="M66" s="6">
        <f>'11月1日'!$D$12</f>
        <v>12409</v>
      </c>
      <c r="N66" s="18">
        <f>'12月1日'!$D$12</f>
        <v>12389</v>
      </c>
    </row>
    <row r="67" spans="1:14" ht="13.5" customHeight="1">
      <c r="A67" s="17"/>
      <c r="B67" s="4" t="s">
        <v>11</v>
      </c>
      <c r="C67" s="34">
        <f>'1月1日'!$E$12</f>
        <v>23500</v>
      </c>
      <c r="D67" s="34">
        <f>'2月1日'!$E$12</f>
        <v>23511</v>
      </c>
      <c r="E67" s="34">
        <f>'3月1日'!$E$12</f>
        <v>23521</v>
      </c>
      <c r="F67" s="34">
        <f>'4月1日'!$E$12</f>
        <v>23369</v>
      </c>
      <c r="G67" s="34">
        <f>'5月1日'!$E$12</f>
        <v>23461</v>
      </c>
      <c r="H67" s="34">
        <f>'6月1日'!$E$12</f>
        <v>23467</v>
      </c>
      <c r="I67" s="34">
        <f>'7月1日'!$E$12</f>
        <v>23457</v>
      </c>
      <c r="J67" s="34">
        <f>'8月1日'!$E$12</f>
        <v>23461</v>
      </c>
      <c r="K67" s="34">
        <f>'9月1日'!$E$12</f>
        <v>23475</v>
      </c>
      <c r="L67" s="34">
        <f>'10月1日'!$E$12</f>
        <v>23498</v>
      </c>
      <c r="M67" s="34">
        <f>'11月1日'!$E$12</f>
        <v>23485</v>
      </c>
      <c r="N67" s="35">
        <f>'12月1日'!$E$12</f>
        <v>23448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2502.662406815761</v>
      </c>
      <c r="D69" s="22">
        <f>'2月1日'!$G$12</f>
        <v>2503.8338658146963</v>
      </c>
      <c r="E69" s="22">
        <f>'3月1日'!$G$12</f>
        <v>2504.898828541001</v>
      </c>
      <c r="F69" s="22">
        <f>'4月1日'!$G$12</f>
        <v>2488.711395101171</v>
      </c>
      <c r="G69" s="22">
        <f>'5月1日'!$G$12</f>
        <v>2498.5090521831735</v>
      </c>
      <c r="H69" s="22">
        <f>'6月1日'!$G$12</f>
        <v>2499.1480298189563</v>
      </c>
      <c r="I69" s="22">
        <f>'7月1日'!$G$12</f>
        <v>2498.0830670926516</v>
      </c>
      <c r="J69" s="22">
        <f>'8月1日'!$G$12</f>
        <v>2498.5090521831735</v>
      </c>
      <c r="K69" s="22">
        <f>'9月1日'!$G$12</f>
        <v>2500</v>
      </c>
      <c r="L69" s="22">
        <f>'10月1日'!$G$12</f>
        <v>2502.4494142705003</v>
      </c>
      <c r="M69" s="22">
        <f>'11月1日'!$G$12</f>
        <v>2501.064962726304</v>
      </c>
      <c r="N69" s="23">
        <f>'12月1日'!$G$12</f>
        <v>2497.1246006389774</v>
      </c>
    </row>
    <row r="70" spans="1:14" ht="13.5" customHeight="1">
      <c r="A70" s="15" t="s">
        <v>18</v>
      </c>
      <c r="B70" s="16" t="s">
        <v>8</v>
      </c>
      <c r="C70" s="36">
        <f>'1月1日'!$B$13</f>
        <v>8133</v>
      </c>
      <c r="D70" s="36">
        <f>'2月1日'!$B$13</f>
        <v>8141</v>
      </c>
      <c r="E70" s="36">
        <f>'3月1日'!$B$13</f>
        <v>8164</v>
      </c>
      <c r="F70" s="36">
        <f>'4月1日'!$B$13</f>
        <v>8192</v>
      </c>
      <c r="G70" s="36">
        <f>'5月1日'!$B$13</f>
        <v>8217</v>
      </c>
      <c r="H70" s="36">
        <f>'6月1日'!$B$13</f>
        <v>8228</v>
      </c>
      <c r="I70" s="36">
        <f>'7月1日'!$B$13</f>
        <v>8222</v>
      </c>
      <c r="J70" s="36">
        <f>'8月1日'!$B$13</f>
        <v>8219</v>
      </c>
      <c r="K70" s="36">
        <f>'9月1日'!$B$13</f>
        <v>8224</v>
      </c>
      <c r="L70" s="36">
        <f>'10月1日'!$B$13</f>
        <v>8227</v>
      </c>
      <c r="M70" s="36">
        <f>'11月1日'!$B$13</f>
        <v>8237</v>
      </c>
      <c r="N70" s="37">
        <f>'12月1日'!$B$13</f>
        <v>8241</v>
      </c>
    </row>
    <row r="71" spans="1:14" ht="13.5" customHeight="1">
      <c r="A71" s="17"/>
      <c r="B71" s="4" t="s">
        <v>9</v>
      </c>
      <c r="C71" s="6">
        <f>'1月1日'!$C$13</f>
        <v>9215</v>
      </c>
      <c r="D71" s="6">
        <f>'2月1日'!$C$13</f>
        <v>9216</v>
      </c>
      <c r="E71" s="6">
        <f>'3月1日'!$C$13</f>
        <v>9230</v>
      </c>
      <c r="F71" s="6">
        <f>'4月1日'!$C$13</f>
        <v>9229</v>
      </c>
      <c r="G71" s="6">
        <f>'5月1日'!$C$13</f>
        <v>9246</v>
      </c>
      <c r="H71" s="6">
        <f>'6月1日'!$C$13</f>
        <v>9259</v>
      </c>
      <c r="I71" s="6">
        <f>'7月1日'!$C$13</f>
        <v>9247</v>
      </c>
      <c r="J71" s="6">
        <f>'8月1日'!$C$13</f>
        <v>9237</v>
      </c>
      <c r="K71" s="6">
        <f>'9月1日'!$C$13</f>
        <v>9247</v>
      </c>
      <c r="L71" s="6">
        <f>'10月1日'!$C$13</f>
        <v>9257</v>
      </c>
      <c r="M71" s="6">
        <f>'11月1日'!$C$13</f>
        <v>9261</v>
      </c>
      <c r="N71" s="18">
        <f>'12月1日'!$C$13</f>
        <v>9282</v>
      </c>
    </row>
    <row r="72" spans="1:14" ht="13.5" customHeight="1">
      <c r="A72" s="17"/>
      <c r="B72" s="4" t="s">
        <v>10</v>
      </c>
      <c r="C72" s="6">
        <f>'1月1日'!$D$13</f>
        <v>10061</v>
      </c>
      <c r="D72" s="6">
        <f>'2月1日'!$D$13</f>
        <v>10072</v>
      </c>
      <c r="E72" s="6">
        <f>'3月1日'!$D$13</f>
        <v>10088</v>
      </c>
      <c r="F72" s="6">
        <f>'4月1日'!$D$13</f>
        <v>10069</v>
      </c>
      <c r="G72" s="6">
        <f>'5月1日'!$D$13</f>
        <v>10112</v>
      </c>
      <c r="H72" s="6">
        <f>'6月1日'!$D$13</f>
        <v>10124</v>
      </c>
      <c r="I72" s="6">
        <f>'7月1日'!$D$13</f>
        <v>10115</v>
      </c>
      <c r="J72" s="6">
        <f>'8月1日'!$D$13</f>
        <v>10117</v>
      </c>
      <c r="K72" s="6">
        <f>'9月1日'!$D$13</f>
        <v>10116</v>
      </c>
      <c r="L72" s="6">
        <f>'10月1日'!$D$13</f>
        <v>10127</v>
      </c>
      <c r="M72" s="6">
        <f>'11月1日'!$D$13</f>
        <v>10139</v>
      </c>
      <c r="N72" s="18">
        <f>'12月1日'!$D$13</f>
        <v>10146</v>
      </c>
    </row>
    <row r="73" spans="1:14" ht="13.5" customHeight="1">
      <c r="A73" s="17"/>
      <c r="B73" s="4" t="s">
        <v>11</v>
      </c>
      <c r="C73" s="34">
        <f>'1月1日'!$E$13</f>
        <v>19276</v>
      </c>
      <c r="D73" s="34">
        <f>'2月1日'!$E$13</f>
        <v>19288</v>
      </c>
      <c r="E73" s="34">
        <f>'3月1日'!$E$13</f>
        <v>19318</v>
      </c>
      <c r="F73" s="34">
        <f>'4月1日'!$E$13</f>
        <v>19298</v>
      </c>
      <c r="G73" s="34">
        <f>'5月1日'!$E$13</f>
        <v>19358</v>
      </c>
      <c r="H73" s="34">
        <f>'6月1日'!$E$13</f>
        <v>19383</v>
      </c>
      <c r="I73" s="34">
        <f>'7月1日'!$E$13</f>
        <v>19362</v>
      </c>
      <c r="J73" s="34">
        <f>'8月1日'!$E$13</f>
        <v>19354</v>
      </c>
      <c r="K73" s="34">
        <f>'9月1日'!$E$13</f>
        <v>19363</v>
      </c>
      <c r="L73" s="34">
        <f>'10月1日'!$E$13</f>
        <v>19384</v>
      </c>
      <c r="M73" s="34">
        <f>'11月1日'!$E$13</f>
        <v>19400</v>
      </c>
      <c r="N73" s="35">
        <f>'12月1日'!$E$13</f>
        <v>19428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3549.9079189686927</v>
      </c>
      <c r="D75" s="22">
        <f>'2月1日'!$G$13</f>
        <v>3552.1178637200737</v>
      </c>
      <c r="E75" s="22">
        <f>'3月1日'!$G$13</f>
        <v>3557.642725598527</v>
      </c>
      <c r="F75" s="22">
        <f>'4月1日'!$G$13</f>
        <v>3553.959484346225</v>
      </c>
      <c r="G75" s="22">
        <f>'5月1日'!$G$13</f>
        <v>3565.0092081031307</v>
      </c>
      <c r="H75" s="22">
        <f>'6月1日'!$G$13</f>
        <v>3569.6132596685084</v>
      </c>
      <c r="I75" s="22">
        <f>'7月1日'!$G$13</f>
        <v>3565.7458563535915</v>
      </c>
      <c r="J75" s="22">
        <f>'8月1日'!$G$13</f>
        <v>3564.2725598526704</v>
      </c>
      <c r="K75" s="22">
        <f>'9月1日'!$G$13</f>
        <v>3565.9300184162066</v>
      </c>
      <c r="L75" s="22">
        <f>'10月1日'!$G$13</f>
        <v>3569.7974217311234</v>
      </c>
      <c r="M75" s="22">
        <f>'11月1日'!$G$13</f>
        <v>3572.7440147329653</v>
      </c>
      <c r="N75" s="23">
        <f>'12月1日'!$G$13</f>
        <v>3577.900552486188</v>
      </c>
    </row>
    <row r="76" spans="1:14" ht="13.5" customHeight="1">
      <c r="A76" s="15" t="s">
        <v>23</v>
      </c>
      <c r="B76" s="16" t="s">
        <v>8</v>
      </c>
      <c r="C76" s="36">
        <f>'1月1日'!$B$14</f>
        <v>11666</v>
      </c>
      <c r="D76" s="36">
        <f>'2月1日'!$B$14</f>
        <v>11679</v>
      </c>
      <c r="E76" s="36">
        <f>'3月1日'!$B$14</f>
        <v>11670</v>
      </c>
      <c r="F76" s="36">
        <f>'4月1日'!$B$14</f>
        <v>11610</v>
      </c>
      <c r="G76" s="36">
        <f>'5月1日'!$B$14</f>
        <v>11688</v>
      </c>
      <c r="H76" s="36">
        <f>'6月1日'!$B$14</f>
        <v>11687</v>
      </c>
      <c r="I76" s="36">
        <f>'7月1日'!$B$14</f>
        <v>11699</v>
      </c>
      <c r="J76" s="36">
        <f>'8月1日'!$B$14</f>
        <v>11724</v>
      </c>
      <c r="K76" s="36">
        <f>'9月1日'!$B$14</f>
        <v>11721</v>
      </c>
      <c r="L76" s="36">
        <f>'10月1日'!$B$14</f>
        <v>11716</v>
      </c>
      <c r="M76" s="36">
        <f>'11月1日'!$B$14</f>
        <v>11726</v>
      </c>
      <c r="N76" s="37">
        <f>'12月1日'!$B$14</f>
        <v>11725</v>
      </c>
    </row>
    <row r="77" spans="1:14" ht="13.5" customHeight="1">
      <c r="A77" s="17"/>
      <c r="B77" s="4" t="s">
        <v>9</v>
      </c>
      <c r="C77" s="6">
        <f>'1月1日'!$C$14</f>
        <v>12923</v>
      </c>
      <c r="D77" s="6">
        <f>'2月1日'!$C$14</f>
        <v>12940</v>
      </c>
      <c r="E77" s="6">
        <f>'3月1日'!$C$14</f>
        <v>12911</v>
      </c>
      <c r="F77" s="6">
        <f>'4月1日'!$C$14</f>
        <v>12819</v>
      </c>
      <c r="G77" s="6">
        <f>'5月1日'!$C$14</f>
        <v>12852</v>
      </c>
      <c r="H77" s="6">
        <f>'6月1日'!$C$14</f>
        <v>12852</v>
      </c>
      <c r="I77" s="6">
        <f>'7月1日'!$C$14</f>
        <v>12837</v>
      </c>
      <c r="J77" s="6">
        <f>'8月1日'!$C$14</f>
        <v>12839</v>
      </c>
      <c r="K77" s="6">
        <f>'9月1日'!$C$14</f>
        <v>12841</v>
      </c>
      <c r="L77" s="6">
        <f>'10月1日'!$C$14</f>
        <v>12847</v>
      </c>
      <c r="M77" s="6">
        <f>'11月1日'!$C$14</f>
        <v>12851</v>
      </c>
      <c r="N77" s="18">
        <f>'12月1日'!$C$14</f>
        <v>12849</v>
      </c>
    </row>
    <row r="78" spans="1:14" ht="13.5" customHeight="1">
      <c r="A78" s="17"/>
      <c r="B78" s="4" t="s">
        <v>10</v>
      </c>
      <c r="C78" s="6">
        <f>'1月1日'!$D$14</f>
        <v>14322</v>
      </c>
      <c r="D78" s="6">
        <f>'2月1日'!$D$14</f>
        <v>14327</v>
      </c>
      <c r="E78" s="6">
        <f>'3月1日'!$D$14</f>
        <v>14316</v>
      </c>
      <c r="F78" s="6">
        <f>'4月1日'!$D$14</f>
        <v>14249</v>
      </c>
      <c r="G78" s="6">
        <f>'5月1日'!$D$14</f>
        <v>14272</v>
      </c>
      <c r="H78" s="6">
        <f>'6月1日'!$D$14</f>
        <v>14268</v>
      </c>
      <c r="I78" s="6">
        <f>'7月1日'!$D$14</f>
        <v>14285</v>
      </c>
      <c r="J78" s="6">
        <f>'8月1日'!$D$14</f>
        <v>14299</v>
      </c>
      <c r="K78" s="6">
        <f>'9月1日'!$D$14</f>
        <v>14296</v>
      </c>
      <c r="L78" s="6">
        <f>'10月1日'!$D$14</f>
        <v>14286</v>
      </c>
      <c r="M78" s="6">
        <f>'11月1日'!$D$14</f>
        <v>14295</v>
      </c>
      <c r="N78" s="18">
        <f>'12月1日'!$D$14</f>
        <v>14290</v>
      </c>
    </row>
    <row r="79" spans="1:14" ht="13.5" customHeight="1">
      <c r="A79" s="17"/>
      <c r="B79" s="4" t="s">
        <v>11</v>
      </c>
      <c r="C79" s="34">
        <f>'1月1日'!$E$14</f>
        <v>27245</v>
      </c>
      <c r="D79" s="34">
        <f>'2月1日'!$E$14</f>
        <v>27267</v>
      </c>
      <c r="E79" s="34">
        <f>'3月1日'!$E$14</f>
        <v>27227</v>
      </c>
      <c r="F79" s="34">
        <f>'4月1日'!$E$14</f>
        <v>27068</v>
      </c>
      <c r="G79" s="34">
        <f>'5月1日'!$E$14</f>
        <v>27124</v>
      </c>
      <c r="H79" s="34">
        <f>'6月1日'!$E$14</f>
        <v>27120</v>
      </c>
      <c r="I79" s="34">
        <f>'7月1日'!$E$14</f>
        <v>27122</v>
      </c>
      <c r="J79" s="34">
        <f>'8月1日'!$E$14</f>
        <v>27138</v>
      </c>
      <c r="K79" s="34">
        <f>'9月1日'!$E$14</f>
        <v>27137</v>
      </c>
      <c r="L79" s="34">
        <f>'10月1日'!$E$14</f>
        <v>27133</v>
      </c>
      <c r="M79" s="34">
        <f>'11月1日'!$E$14</f>
        <v>27146</v>
      </c>
      <c r="N79" s="35">
        <f>'12月1日'!$E$14</f>
        <v>27139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2362.966175195143</v>
      </c>
      <c r="D81" s="22">
        <f>'2月1日'!$G$14</f>
        <v>2364.8742411101475</v>
      </c>
      <c r="E81" s="22">
        <f>'3月1日'!$G$14</f>
        <v>2361.405030355594</v>
      </c>
      <c r="F81" s="22">
        <f>'4月1日'!$G$14</f>
        <v>2347.6149176062445</v>
      </c>
      <c r="G81" s="22">
        <f>'5月1日'!$G$14</f>
        <v>2352.4718126626194</v>
      </c>
      <c r="H81" s="22">
        <f>'6月1日'!$G$14</f>
        <v>2352.1248915871643</v>
      </c>
      <c r="I81" s="22">
        <f>'7月1日'!$G$14</f>
        <v>2352.2983521248916</v>
      </c>
      <c r="J81" s="22">
        <f>'8月1日'!$G$14</f>
        <v>2353.686036426713</v>
      </c>
      <c r="K81" s="22">
        <f>'9月1日'!$G$14</f>
        <v>2353.5993061578492</v>
      </c>
      <c r="L81" s="22">
        <f>'10月1日'!$G$14</f>
        <v>2353.252385082394</v>
      </c>
      <c r="M81" s="22">
        <f>'11月1日'!$G$14</f>
        <v>2354.379878577624</v>
      </c>
      <c r="N81" s="23">
        <f>'12月1日'!$G$14</f>
        <v>2353.772766695577</v>
      </c>
    </row>
    <row r="82" spans="1:14" ht="13.5" customHeight="1">
      <c r="A82" s="15" t="s">
        <v>27</v>
      </c>
      <c r="B82" s="16" t="s">
        <v>8</v>
      </c>
      <c r="C82" s="36">
        <f>'1月1日'!$B$15</f>
        <v>6486</v>
      </c>
      <c r="D82" s="36">
        <f>'2月1日'!$B$15</f>
        <v>6469</v>
      </c>
      <c r="E82" s="36">
        <f>'3月1日'!$B$15</f>
        <v>6466</v>
      </c>
      <c r="F82" s="36">
        <f>'4月1日'!$B$15</f>
        <v>6467</v>
      </c>
      <c r="G82" s="36">
        <f>'5月1日'!$B$15</f>
        <v>6533</v>
      </c>
      <c r="H82" s="36">
        <f>'6月1日'!$B$15</f>
        <v>6538</v>
      </c>
      <c r="I82" s="36">
        <f>'7月1日'!$B$15</f>
        <v>6543</v>
      </c>
      <c r="J82" s="36">
        <f>'8月1日'!$B$15</f>
        <v>6549</v>
      </c>
      <c r="K82" s="36">
        <f>'9月1日'!$B$15</f>
        <v>6558</v>
      </c>
      <c r="L82" s="36">
        <f>'10月1日'!$B$15</f>
        <v>6541</v>
      </c>
      <c r="M82" s="36">
        <f>'11月1日'!$B$15</f>
        <v>6564</v>
      </c>
      <c r="N82" s="37">
        <f>'12月1日'!$B$15</f>
        <v>6568</v>
      </c>
    </row>
    <row r="83" spans="1:14" ht="13.5" customHeight="1">
      <c r="A83" s="17"/>
      <c r="B83" s="4" t="s">
        <v>9</v>
      </c>
      <c r="C83" s="6">
        <f>'1月1日'!$C$15</f>
        <v>8020</v>
      </c>
      <c r="D83" s="6">
        <f>'2月1日'!$C$15</f>
        <v>7991</v>
      </c>
      <c r="E83" s="6">
        <f>'3月1日'!$C$15</f>
        <v>7989</v>
      </c>
      <c r="F83" s="6">
        <f>'4月1日'!$C$15</f>
        <v>7974</v>
      </c>
      <c r="G83" s="6">
        <f>'5月1日'!$C$15</f>
        <v>8023</v>
      </c>
      <c r="H83" s="6">
        <f>'6月1日'!$C$15</f>
        <v>8021</v>
      </c>
      <c r="I83" s="6">
        <f>'7月1日'!$C$15</f>
        <v>8033</v>
      </c>
      <c r="J83" s="6">
        <f>'8月1日'!$C$15</f>
        <v>8026</v>
      </c>
      <c r="K83" s="6">
        <f>'9月1日'!$C$15</f>
        <v>8035</v>
      </c>
      <c r="L83" s="6">
        <f>'10月1日'!$C$15</f>
        <v>8021</v>
      </c>
      <c r="M83" s="6">
        <f>'11月1日'!$C$15</f>
        <v>8054</v>
      </c>
      <c r="N83" s="18">
        <f>'12月1日'!$C$15</f>
        <v>8053</v>
      </c>
    </row>
    <row r="84" spans="1:14" ht="13.5" customHeight="1">
      <c r="A84" s="17"/>
      <c r="B84" s="4" t="s">
        <v>10</v>
      </c>
      <c r="C84" s="6">
        <f>'1月1日'!$D$15</f>
        <v>8673</v>
      </c>
      <c r="D84" s="6">
        <f>'2月1日'!$D$15</f>
        <v>8683</v>
      </c>
      <c r="E84" s="6">
        <f>'3月1日'!$D$15</f>
        <v>8668</v>
      </c>
      <c r="F84" s="6">
        <f>'4月1日'!$D$15</f>
        <v>8650</v>
      </c>
      <c r="G84" s="6">
        <f>'5月1日'!$D$15</f>
        <v>8655</v>
      </c>
      <c r="H84" s="6">
        <f>'6月1日'!$D$15</f>
        <v>8663</v>
      </c>
      <c r="I84" s="6">
        <f>'7月1日'!$D$15</f>
        <v>8665</v>
      </c>
      <c r="J84" s="6">
        <f>'8月1日'!$D$15</f>
        <v>8672</v>
      </c>
      <c r="K84" s="6">
        <f>'9月1日'!$D$15</f>
        <v>8679</v>
      </c>
      <c r="L84" s="6">
        <f>'10月1日'!$D$15</f>
        <v>8688</v>
      </c>
      <c r="M84" s="6">
        <f>'11月1日'!$D$15</f>
        <v>8712</v>
      </c>
      <c r="N84" s="18">
        <f>'12月1日'!$D$15</f>
        <v>8715</v>
      </c>
    </row>
    <row r="85" spans="1:14" ht="13.5" customHeight="1">
      <c r="A85" s="17"/>
      <c r="B85" s="4" t="s">
        <v>11</v>
      </c>
      <c r="C85" s="34">
        <f>'1月1日'!$E$15</f>
        <v>16693</v>
      </c>
      <c r="D85" s="34">
        <f>'2月1日'!$E$15</f>
        <v>16674</v>
      </c>
      <c r="E85" s="34">
        <f>'3月1日'!$E$15</f>
        <v>16657</v>
      </c>
      <c r="F85" s="34">
        <f>'4月1日'!$E$15</f>
        <v>16624</v>
      </c>
      <c r="G85" s="34">
        <f>'5月1日'!$E$15</f>
        <v>16678</v>
      </c>
      <c r="H85" s="34">
        <f>'6月1日'!$E$15</f>
        <v>16684</v>
      </c>
      <c r="I85" s="34">
        <f>'7月1日'!$E$15</f>
        <v>16698</v>
      </c>
      <c r="J85" s="34">
        <f>'8月1日'!$E$15</f>
        <v>16698</v>
      </c>
      <c r="K85" s="34">
        <f>'9月1日'!$E$15</f>
        <v>16714</v>
      </c>
      <c r="L85" s="34">
        <f>'10月1日'!$E$15</f>
        <v>16709</v>
      </c>
      <c r="M85" s="34">
        <f>'11月1日'!$E$15</f>
        <v>16766</v>
      </c>
      <c r="N85" s="35">
        <f>'12月1日'!$E$15</f>
        <v>16768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1133.26544467074</v>
      </c>
      <c r="D87" s="22">
        <f>'2月1日'!$G$15</f>
        <v>1131.9755600814663</v>
      </c>
      <c r="E87" s="22">
        <f>'3月1日'!$G$15</f>
        <v>1130.8214528173794</v>
      </c>
      <c r="F87" s="22">
        <f>'4月1日'!$G$15</f>
        <v>1128.581126951799</v>
      </c>
      <c r="G87" s="22">
        <f>'5月1日'!$G$15</f>
        <v>1132.2471147318397</v>
      </c>
      <c r="H87" s="22">
        <f>'6月1日'!$G$15</f>
        <v>1132.6544467073998</v>
      </c>
      <c r="I87" s="22">
        <f>'7月1日'!$G$15</f>
        <v>1133.6048879837067</v>
      </c>
      <c r="J87" s="22">
        <f>'8月1日'!$G$15</f>
        <v>1133.6048879837067</v>
      </c>
      <c r="K87" s="22">
        <f>'9月1日'!$G$15</f>
        <v>1134.6911065852003</v>
      </c>
      <c r="L87" s="22">
        <f>'10月1日'!$G$15</f>
        <v>1134.3516632722335</v>
      </c>
      <c r="M87" s="22">
        <f>'11月1日'!$G$15</f>
        <v>1138.2213170400544</v>
      </c>
      <c r="N87" s="23">
        <f>'12月1日'!$G$15</f>
        <v>1138.357094365241</v>
      </c>
    </row>
    <row r="88" spans="1:14" ht="13.5" customHeight="1">
      <c r="A88" s="15" t="s">
        <v>3</v>
      </c>
      <c r="B88" s="16" t="s">
        <v>8</v>
      </c>
      <c r="C88" s="36">
        <f>'1月1日'!$B$16</f>
        <v>2469</v>
      </c>
      <c r="D88" s="36">
        <f>'2月1日'!$B$16</f>
        <v>2476</v>
      </c>
      <c r="E88" s="36">
        <f>'3月1日'!$B$16</f>
        <v>2476</v>
      </c>
      <c r="F88" s="36">
        <f>'4月1日'!$B$16</f>
        <v>2482</v>
      </c>
      <c r="G88" s="36">
        <f>'5月1日'!$B$16</f>
        <v>2482</v>
      </c>
      <c r="H88" s="36">
        <f>'6月1日'!$B$16</f>
        <v>2483</v>
      </c>
      <c r="I88" s="36">
        <f>'7月1日'!$B$16</f>
        <v>2489</v>
      </c>
      <c r="J88" s="36">
        <f>'8月1日'!$B$16</f>
        <v>2488</v>
      </c>
      <c r="K88" s="36">
        <f>'9月1日'!$B$16</f>
        <v>2489</v>
      </c>
      <c r="L88" s="36">
        <f>'10月1日'!$B$16</f>
        <v>2493</v>
      </c>
      <c r="M88" s="36">
        <f>'11月1日'!$B$16</f>
        <v>2501</v>
      </c>
      <c r="N88" s="37">
        <f>'12月1日'!$B$16</f>
        <v>2505</v>
      </c>
    </row>
    <row r="89" spans="1:14" ht="13.5" customHeight="1">
      <c r="A89" s="17"/>
      <c r="B89" s="4" t="s">
        <v>9</v>
      </c>
      <c r="C89" s="6">
        <f>'1月1日'!$C$16</f>
        <v>3320</v>
      </c>
      <c r="D89" s="6">
        <f>'2月1日'!$C$16</f>
        <v>3325</v>
      </c>
      <c r="E89" s="6">
        <f>'3月1日'!$C$16</f>
        <v>3322</v>
      </c>
      <c r="F89" s="6">
        <f>'4月1日'!$C$16</f>
        <v>3321</v>
      </c>
      <c r="G89" s="6">
        <f>'5月1日'!$C$16</f>
        <v>3318</v>
      </c>
      <c r="H89" s="6">
        <f>'6月1日'!$C$16</f>
        <v>3317</v>
      </c>
      <c r="I89" s="6">
        <f>'7月1日'!$C$16</f>
        <v>3315</v>
      </c>
      <c r="J89" s="6">
        <f>'8月1日'!$C$16</f>
        <v>3307</v>
      </c>
      <c r="K89" s="6">
        <f>'9月1日'!$C$16</f>
        <v>3303</v>
      </c>
      <c r="L89" s="6">
        <f>'10月1日'!$C$16</f>
        <v>3293</v>
      </c>
      <c r="M89" s="6">
        <f>'11月1日'!$C$16</f>
        <v>3293</v>
      </c>
      <c r="N89" s="18">
        <f>'12月1日'!$C$16</f>
        <v>3292</v>
      </c>
    </row>
    <row r="90" spans="1:14" ht="13.5" customHeight="1">
      <c r="A90" s="17"/>
      <c r="B90" s="4" t="s">
        <v>10</v>
      </c>
      <c r="C90" s="6">
        <f>'1月1日'!$D$16</f>
        <v>3565</v>
      </c>
      <c r="D90" s="6">
        <f>'2月1日'!$D$16</f>
        <v>3571</v>
      </c>
      <c r="E90" s="6">
        <f>'3月1日'!$D$16</f>
        <v>3566</v>
      </c>
      <c r="F90" s="6">
        <f>'4月1日'!$D$16</f>
        <v>3560</v>
      </c>
      <c r="G90" s="6">
        <f>'5月1日'!$D$16</f>
        <v>3560</v>
      </c>
      <c r="H90" s="6">
        <f>'6月1日'!$D$16</f>
        <v>3558</v>
      </c>
      <c r="I90" s="6">
        <f>'7月1日'!$D$16</f>
        <v>3556</v>
      </c>
      <c r="J90" s="6">
        <f>'8月1日'!$D$16</f>
        <v>3559</v>
      </c>
      <c r="K90" s="6">
        <f>'9月1日'!$D$16</f>
        <v>3557</v>
      </c>
      <c r="L90" s="6">
        <f>'10月1日'!$D$16</f>
        <v>3556</v>
      </c>
      <c r="M90" s="6">
        <f>'11月1日'!$D$16</f>
        <v>3559</v>
      </c>
      <c r="N90" s="18">
        <f>'12月1日'!$D$16</f>
        <v>3564</v>
      </c>
    </row>
    <row r="91" spans="1:14" ht="13.5" customHeight="1">
      <c r="A91" s="17"/>
      <c r="B91" s="4" t="s">
        <v>11</v>
      </c>
      <c r="C91" s="34">
        <f>'1月1日'!$E$16</f>
        <v>6885</v>
      </c>
      <c r="D91" s="34">
        <f>'2月1日'!$E$16</f>
        <v>6896</v>
      </c>
      <c r="E91" s="34">
        <f>'3月1日'!$E$16</f>
        <v>6888</v>
      </c>
      <c r="F91" s="34">
        <f>'4月1日'!$E$16</f>
        <v>6881</v>
      </c>
      <c r="G91" s="34">
        <f>'5月1日'!$E$16</f>
        <v>6878</v>
      </c>
      <c r="H91" s="34">
        <f>'6月1日'!$E$16</f>
        <v>6875</v>
      </c>
      <c r="I91" s="34">
        <f>'7月1日'!$E$16</f>
        <v>6871</v>
      </c>
      <c r="J91" s="34">
        <f>'8月1日'!$E$16</f>
        <v>6866</v>
      </c>
      <c r="K91" s="34">
        <f>'9月1日'!$E$16</f>
        <v>6860</v>
      </c>
      <c r="L91" s="34">
        <f>'10月1日'!$E$16</f>
        <v>6849</v>
      </c>
      <c r="M91" s="34">
        <f>'11月1日'!$E$16</f>
        <v>6852</v>
      </c>
      <c r="N91" s="35">
        <f>'12月1日'!$E$16</f>
        <v>6856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177.90697674418604</v>
      </c>
      <c r="D93" s="22">
        <f>'2月1日'!$G$16</f>
        <v>178.19121447028422</v>
      </c>
      <c r="E93" s="22">
        <f>'3月1日'!$G$16</f>
        <v>177.98449612403098</v>
      </c>
      <c r="F93" s="22">
        <f>'4月1日'!$G$16</f>
        <v>177.80361757105942</v>
      </c>
      <c r="G93" s="22">
        <f>'5月1日'!$G$16</f>
        <v>177.72609819121445</v>
      </c>
      <c r="H93" s="22">
        <f>'6月1日'!$G$16</f>
        <v>177.6485788113695</v>
      </c>
      <c r="I93" s="22">
        <f>'7月1日'!$G$16</f>
        <v>177.54521963824288</v>
      </c>
      <c r="J93" s="22">
        <f>'8月1日'!$G$16</f>
        <v>177.41602067183462</v>
      </c>
      <c r="K93" s="22">
        <f>'9月1日'!$G$16</f>
        <v>177.2609819121447</v>
      </c>
      <c r="L93" s="22">
        <f>'10月1日'!$G$16</f>
        <v>176.9767441860465</v>
      </c>
      <c r="M93" s="22">
        <f>'11月1日'!$G$16</f>
        <v>177.05426356589146</v>
      </c>
      <c r="N93" s="23">
        <f>'12月1日'!$G$16</f>
        <v>177.15762273901808</v>
      </c>
    </row>
    <row r="94" spans="1:14" ht="13.5" customHeight="1">
      <c r="A94" s="15" t="s">
        <v>4</v>
      </c>
      <c r="B94" s="16" t="s">
        <v>8</v>
      </c>
      <c r="C94" s="36">
        <f>'1月1日'!$B$17</f>
        <v>3733</v>
      </c>
      <c r="D94" s="36">
        <f>'2月1日'!$B$17</f>
        <v>3741</v>
      </c>
      <c r="E94" s="36">
        <f>'3月1日'!$B$17</f>
        <v>3742</v>
      </c>
      <c r="F94" s="36">
        <f>'4月1日'!$B$17</f>
        <v>3748</v>
      </c>
      <c r="G94" s="36">
        <f>'5月1日'!$B$17</f>
        <v>3748</v>
      </c>
      <c r="H94" s="36">
        <f>'6月1日'!$B$17</f>
        <v>3757</v>
      </c>
      <c r="I94" s="36">
        <f>'7月1日'!$B$17</f>
        <v>3753</v>
      </c>
      <c r="J94" s="36">
        <f>'8月1日'!$B$17</f>
        <v>3750</v>
      </c>
      <c r="K94" s="36">
        <f>'9月1日'!$B$17</f>
        <v>3757</v>
      </c>
      <c r="L94" s="36">
        <f>'10月1日'!$B$17</f>
        <v>3759</v>
      </c>
      <c r="M94" s="36">
        <f>'11月1日'!$B$17</f>
        <v>3761</v>
      </c>
      <c r="N94" s="37">
        <f>'12月1日'!$B$17</f>
        <v>3762</v>
      </c>
    </row>
    <row r="95" spans="1:14" ht="13.5" customHeight="1">
      <c r="A95" s="17"/>
      <c r="B95" s="4" t="s">
        <v>9</v>
      </c>
      <c r="C95" s="6">
        <f>'1月1日'!$C$17</f>
        <v>4562</v>
      </c>
      <c r="D95" s="6">
        <f>'2月1日'!$C$17</f>
        <v>4558</v>
      </c>
      <c r="E95" s="6">
        <f>'3月1日'!$C$17</f>
        <v>4564</v>
      </c>
      <c r="F95" s="6">
        <f>'4月1日'!$C$17</f>
        <v>4567</v>
      </c>
      <c r="G95" s="6">
        <f>'5月1日'!$C$17</f>
        <v>4567</v>
      </c>
      <c r="H95" s="6">
        <f>'6月1日'!$C$17</f>
        <v>4569</v>
      </c>
      <c r="I95" s="6">
        <f>'7月1日'!$C$17</f>
        <v>4561</v>
      </c>
      <c r="J95" s="6">
        <f>'8月1日'!$C$17</f>
        <v>4558</v>
      </c>
      <c r="K95" s="6">
        <f>'9月1日'!$C$17</f>
        <v>4564</v>
      </c>
      <c r="L95" s="6">
        <f>'10月1日'!$C$17</f>
        <v>4556</v>
      </c>
      <c r="M95" s="6">
        <f>'11月1日'!$C$17</f>
        <v>4561</v>
      </c>
      <c r="N95" s="18">
        <f>'12月1日'!$C$17</f>
        <v>4559</v>
      </c>
    </row>
    <row r="96" spans="1:14" ht="13.5" customHeight="1">
      <c r="A96" s="17"/>
      <c r="B96" s="4" t="s">
        <v>10</v>
      </c>
      <c r="C96" s="6">
        <f>'1月1日'!$D$17</f>
        <v>4988</v>
      </c>
      <c r="D96" s="6">
        <f>'2月1日'!$D$17</f>
        <v>4984</v>
      </c>
      <c r="E96" s="6">
        <f>'3月1日'!$D$17</f>
        <v>4982</v>
      </c>
      <c r="F96" s="6">
        <f>'4月1日'!$D$17</f>
        <v>4984</v>
      </c>
      <c r="G96" s="6">
        <f>'5月1日'!$D$17</f>
        <v>4973</v>
      </c>
      <c r="H96" s="6">
        <f>'6月1日'!$D$17</f>
        <v>4975</v>
      </c>
      <c r="I96" s="6">
        <f>'7月1日'!$D$17</f>
        <v>4973</v>
      </c>
      <c r="J96" s="6">
        <f>'8月1日'!$D$17</f>
        <v>4966</v>
      </c>
      <c r="K96" s="6">
        <f>'9月1日'!$D$17</f>
        <v>4971</v>
      </c>
      <c r="L96" s="6">
        <f>'10月1日'!$D$17</f>
        <v>4966</v>
      </c>
      <c r="M96" s="6">
        <f>'11月1日'!$D$17</f>
        <v>4964</v>
      </c>
      <c r="N96" s="18">
        <f>'12月1日'!$D$17</f>
        <v>4963</v>
      </c>
    </row>
    <row r="97" spans="1:14" ht="13.5" customHeight="1">
      <c r="A97" s="17"/>
      <c r="B97" s="4" t="s">
        <v>11</v>
      </c>
      <c r="C97" s="34">
        <f>'1月1日'!$E$17</f>
        <v>9550</v>
      </c>
      <c r="D97" s="34">
        <f>'2月1日'!$E$17</f>
        <v>9542</v>
      </c>
      <c r="E97" s="34">
        <f>'3月1日'!$E$17</f>
        <v>9546</v>
      </c>
      <c r="F97" s="34">
        <f>'4月1日'!$E$17</f>
        <v>9551</v>
      </c>
      <c r="G97" s="34">
        <f>'5月1日'!$E$17</f>
        <v>9540</v>
      </c>
      <c r="H97" s="34">
        <f>'6月1日'!$E$17</f>
        <v>9544</v>
      </c>
      <c r="I97" s="34">
        <f>'7月1日'!$E$17</f>
        <v>9534</v>
      </c>
      <c r="J97" s="34">
        <f>'8月1日'!$E$17</f>
        <v>9524</v>
      </c>
      <c r="K97" s="34">
        <f>'9月1日'!$E$17</f>
        <v>9535</v>
      </c>
      <c r="L97" s="34">
        <f>'10月1日'!$E$17</f>
        <v>9522</v>
      </c>
      <c r="M97" s="34">
        <f>'11月1日'!$E$17</f>
        <v>9525</v>
      </c>
      <c r="N97" s="35">
        <f>'12月1日'!$E$17</f>
        <v>9522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468.5966633954858</v>
      </c>
      <c r="D99" s="22">
        <f>'2月1日'!$G$17</f>
        <v>468.2041216879294</v>
      </c>
      <c r="E99" s="22">
        <f>'3月1日'!$G$17</f>
        <v>468.40039254170756</v>
      </c>
      <c r="F99" s="22">
        <f>'4月1日'!$G$17</f>
        <v>468.64573110893036</v>
      </c>
      <c r="G99" s="22">
        <f>'5月1日'!$G$17</f>
        <v>468.10598626104024</v>
      </c>
      <c r="H99" s="22">
        <f>'6月1日'!$G$17</f>
        <v>468.3022571148185</v>
      </c>
      <c r="I99" s="22">
        <f>'7月1日'!$G$17</f>
        <v>467.8115799803729</v>
      </c>
      <c r="J99" s="22">
        <f>'8月1日'!$G$17</f>
        <v>467.3209028459274</v>
      </c>
      <c r="K99" s="22">
        <f>'9月1日'!$G$17</f>
        <v>467.8606476938175</v>
      </c>
      <c r="L99" s="22">
        <f>'10月1日'!$G$17</f>
        <v>467.2227674190383</v>
      </c>
      <c r="M99" s="22">
        <f>'11月1日'!$G$17</f>
        <v>467.36997055937195</v>
      </c>
      <c r="N99" s="23">
        <f>'12月1日'!$G$17</f>
        <v>467.2227674190383</v>
      </c>
    </row>
    <row r="100" spans="1:14" ht="13.5" customHeight="1">
      <c r="A100" s="15" t="s">
        <v>28</v>
      </c>
      <c r="B100" s="16" t="s">
        <v>8</v>
      </c>
      <c r="C100" s="36">
        <f>'1月1日'!$B$18</f>
        <v>614</v>
      </c>
      <c r="D100" s="36">
        <f>'2月1日'!$B$18</f>
        <v>609</v>
      </c>
      <c r="E100" s="36">
        <f>'3月1日'!$B$18</f>
        <v>607</v>
      </c>
      <c r="F100" s="36">
        <f>'4月1日'!$B$18</f>
        <v>597</v>
      </c>
      <c r="G100" s="36">
        <f>'5月1日'!$B$18</f>
        <v>613</v>
      </c>
      <c r="H100" s="36">
        <f>'6月1日'!$B$18</f>
        <v>613</v>
      </c>
      <c r="I100" s="36">
        <f>'7月1日'!$B$18</f>
        <v>612</v>
      </c>
      <c r="J100" s="36">
        <f>'8月1日'!$B$18</f>
        <v>624</v>
      </c>
      <c r="K100" s="36">
        <f>'9月1日'!$B$18</f>
        <v>638</v>
      </c>
      <c r="L100" s="36">
        <f>'10月1日'!$B$18</f>
        <v>644</v>
      </c>
      <c r="M100" s="36">
        <f>'11月1日'!$B$18</f>
        <v>641</v>
      </c>
      <c r="N100" s="37">
        <f>'12月1日'!$B$18</f>
        <v>644</v>
      </c>
    </row>
    <row r="101" spans="1:14" ht="13.5" customHeight="1">
      <c r="A101" s="17"/>
      <c r="B101" s="4" t="s">
        <v>9</v>
      </c>
      <c r="C101" s="6">
        <f>'1月1日'!$C$18</f>
        <v>823</v>
      </c>
      <c r="D101" s="6">
        <f>'2月1日'!$C$18</f>
        <v>819</v>
      </c>
      <c r="E101" s="6">
        <f>'3月1日'!$C$18</f>
        <v>817</v>
      </c>
      <c r="F101" s="6">
        <f>'4月1日'!$C$18</f>
        <v>802</v>
      </c>
      <c r="G101" s="6">
        <f>'5月1日'!$C$18</f>
        <v>824</v>
      </c>
      <c r="H101" s="6">
        <f>'6月1日'!$C$18</f>
        <v>823</v>
      </c>
      <c r="I101" s="6">
        <f>'7月1日'!$C$18</f>
        <v>825</v>
      </c>
      <c r="J101" s="6">
        <f>'8月1日'!$C$18</f>
        <v>836</v>
      </c>
      <c r="K101" s="6">
        <f>'9月1日'!$C$18</f>
        <v>851</v>
      </c>
      <c r="L101" s="6">
        <f>'10月1日'!$C$18</f>
        <v>858</v>
      </c>
      <c r="M101" s="6">
        <f>'11月1日'!$C$18</f>
        <v>854</v>
      </c>
      <c r="N101" s="18">
        <f>'12月1日'!$C$18</f>
        <v>855</v>
      </c>
    </row>
    <row r="102" spans="1:14" ht="13.5" customHeight="1">
      <c r="A102" s="17"/>
      <c r="B102" s="4" t="s">
        <v>10</v>
      </c>
      <c r="C102" s="6">
        <f>'1月1日'!$D$18</f>
        <v>812</v>
      </c>
      <c r="D102" s="6">
        <f>'2月1日'!$D$18</f>
        <v>811</v>
      </c>
      <c r="E102" s="6">
        <f>'3月1日'!$D$18</f>
        <v>810</v>
      </c>
      <c r="F102" s="6">
        <f>'4月1日'!$D$18</f>
        <v>802</v>
      </c>
      <c r="G102" s="6">
        <f>'5月1日'!$D$18</f>
        <v>806</v>
      </c>
      <c r="H102" s="6">
        <f>'6月1日'!$D$18</f>
        <v>805</v>
      </c>
      <c r="I102" s="6">
        <f>'7月1日'!$D$18</f>
        <v>800</v>
      </c>
      <c r="J102" s="6">
        <f>'8月1日'!$D$18</f>
        <v>801</v>
      </c>
      <c r="K102" s="6">
        <f>'9月1日'!$D$18</f>
        <v>800</v>
      </c>
      <c r="L102" s="6">
        <f>'10月1日'!$D$18</f>
        <v>798</v>
      </c>
      <c r="M102" s="6">
        <f>'11月1日'!$D$18</f>
        <v>797</v>
      </c>
      <c r="N102" s="18">
        <f>'12月1日'!$D$18</f>
        <v>800</v>
      </c>
    </row>
    <row r="103" spans="1:14" ht="13.5" customHeight="1">
      <c r="A103" s="17"/>
      <c r="B103" s="4" t="s">
        <v>11</v>
      </c>
      <c r="C103" s="34">
        <f>'1月1日'!$E$18</f>
        <v>1635</v>
      </c>
      <c r="D103" s="34">
        <f>'2月1日'!$E$18</f>
        <v>1630</v>
      </c>
      <c r="E103" s="34">
        <f>'3月1日'!$E$18</f>
        <v>1627</v>
      </c>
      <c r="F103" s="34">
        <f>'4月1日'!$E$18</f>
        <v>1604</v>
      </c>
      <c r="G103" s="34">
        <f>'5月1日'!$E$18</f>
        <v>1630</v>
      </c>
      <c r="H103" s="34">
        <f>'6月1日'!$E$18</f>
        <v>1628</v>
      </c>
      <c r="I103" s="34">
        <f>'7月1日'!$E$18</f>
        <v>1625</v>
      </c>
      <c r="J103" s="34">
        <f>'8月1日'!$E$18</f>
        <v>1637</v>
      </c>
      <c r="K103" s="34">
        <f>'9月1日'!$E$18</f>
        <v>1651</v>
      </c>
      <c r="L103" s="34">
        <f>'10月1日'!$E$18</f>
        <v>1656</v>
      </c>
      <c r="M103" s="34">
        <f>'11月1日'!$E$18</f>
        <v>1651</v>
      </c>
      <c r="N103" s="35">
        <f>'12月1日'!$E$18</f>
        <v>1655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137.74220724515587</v>
      </c>
      <c r="D105" s="22">
        <f>'2月1日'!$G$18</f>
        <v>137.32097725358045</v>
      </c>
      <c r="E105" s="22">
        <f>'3月1日'!$G$18</f>
        <v>137.06823925863523</v>
      </c>
      <c r="F105" s="22">
        <f>'4月1日'!$G$18</f>
        <v>135.13058129738837</v>
      </c>
      <c r="G105" s="22">
        <f>'5月1日'!$G$18</f>
        <v>137.32097725358045</v>
      </c>
      <c r="H105" s="22">
        <f>'6月1日'!$G$18</f>
        <v>137.1524852569503</v>
      </c>
      <c r="I105" s="22">
        <f>'7月1日'!$G$18</f>
        <v>136.89974726200506</v>
      </c>
      <c r="J105" s="22">
        <f>'8月1日'!$G$18</f>
        <v>137.91069924178603</v>
      </c>
      <c r="K105" s="22">
        <f>'9月1日'!$G$18</f>
        <v>139.09014321819714</v>
      </c>
      <c r="L105" s="22">
        <f>'10月1日'!$G$18</f>
        <v>139.51137320977256</v>
      </c>
      <c r="M105" s="22">
        <f>'11月1日'!$G$18</f>
        <v>139.09014321819714</v>
      </c>
      <c r="N105" s="23">
        <f>'12月1日'!$G$18</f>
        <v>139.42712721145747</v>
      </c>
    </row>
    <row r="106" spans="1:14" ht="13.5" customHeight="1">
      <c r="A106" s="15" t="s">
        <v>24</v>
      </c>
      <c r="B106" s="16" t="s">
        <v>8</v>
      </c>
      <c r="C106" s="36">
        <f>'1月1日'!$B$19</f>
        <v>1413</v>
      </c>
      <c r="D106" s="36">
        <f>'2月1日'!$B$19</f>
        <v>1414</v>
      </c>
      <c r="E106" s="36">
        <f>'3月1日'!$B$19</f>
        <v>1415</v>
      </c>
      <c r="F106" s="36">
        <f>'4月1日'!$B$19</f>
        <v>1411</v>
      </c>
      <c r="G106" s="36">
        <f>'5月1日'!$B$19</f>
        <v>1414</v>
      </c>
      <c r="H106" s="36">
        <f>'6月1日'!$B$19</f>
        <v>1419</v>
      </c>
      <c r="I106" s="36">
        <f>'7月1日'!$B$19</f>
        <v>1417</v>
      </c>
      <c r="J106" s="36">
        <f>'8月1日'!$B$19</f>
        <v>1418</v>
      </c>
      <c r="K106" s="36">
        <f>'9月1日'!$B$19</f>
        <v>1417</v>
      </c>
      <c r="L106" s="36">
        <f>'10月1日'!$B$19</f>
        <v>1416</v>
      </c>
      <c r="M106" s="36">
        <f>'11月1日'!$B$19</f>
        <v>1416</v>
      </c>
      <c r="N106" s="37">
        <f>'12月1日'!$B$19</f>
        <v>1414</v>
      </c>
    </row>
    <row r="107" spans="1:14" ht="13.5" customHeight="1">
      <c r="A107" s="17"/>
      <c r="B107" s="4" t="s">
        <v>9</v>
      </c>
      <c r="C107" s="6">
        <f>'1月1日'!$C$19</f>
        <v>1549</v>
      </c>
      <c r="D107" s="6">
        <f>'2月1日'!$C$19</f>
        <v>1548</v>
      </c>
      <c r="E107" s="6">
        <f>'3月1日'!$C$19</f>
        <v>1548</v>
      </c>
      <c r="F107" s="6">
        <f>'4月1日'!$C$19</f>
        <v>1547</v>
      </c>
      <c r="G107" s="6">
        <f>'5月1日'!$C$19</f>
        <v>1550</v>
      </c>
      <c r="H107" s="6">
        <f>'6月1日'!$C$19</f>
        <v>1553</v>
      </c>
      <c r="I107" s="6">
        <f>'7月1日'!$C$19</f>
        <v>1549</v>
      </c>
      <c r="J107" s="6">
        <f>'8月1日'!$C$19</f>
        <v>1545</v>
      </c>
      <c r="K107" s="6">
        <f>'9月1日'!$C$19</f>
        <v>1541</v>
      </c>
      <c r="L107" s="6">
        <f>'10月1日'!$C$19</f>
        <v>1538</v>
      </c>
      <c r="M107" s="6">
        <f>'11月1日'!$C$19</f>
        <v>1538</v>
      </c>
      <c r="N107" s="18">
        <f>'12月1日'!$C$19</f>
        <v>1535</v>
      </c>
    </row>
    <row r="108" spans="1:14" ht="13.5" customHeight="1">
      <c r="A108" s="17"/>
      <c r="B108" s="4" t="s">
        <v>10</v>
      </c>
      <c r="C108" s="6">
        <f>'1月1日'!$D$19</f>
        <v>1706</v>
      </c>
      <c r="D108" s="6">
        <f>'2月1日'!$D$19</f>
        <v>1706</v>
      </c>
      <c r="E108" s="6">
        <f>'3月1日'!$D$19</f>
        <v>1706</v>
      </c>
      <c r="F108" s="6">
        <f>'4月1日'!$D$19</f>
        <v>1701</v>
      </c>
      <c r="G108" s="6">
        <f>'5月1日'!$D$19</f>
        <v>1701</v>
      </c>
      <c r="H108" s="6">
        <f>'6月1日'!$D$19</f>
        <v>1701</v>
      </c>
      <c r="I108" s="6">
        <f>'7月1日'!$D$19</f>
        <v>1702</v>
      </c>
      <c r="J108" s="6">
        <f>'8月1日'!$D$19</f>
        <v>1701</v>
      </c>
      <c r="K108" s="6">
        <f>'9月1日'!$D$19</f>
        <v>1700</v>
      </c>
      <c r="L108" s="6">
        <f>'10月1日'!$D$19</f>
        <v>1698</v>
      </c>
      <c r="M108" s="6">
        <f>'11月1日'!$D$19</f>
        <v>1697</v>
      </c>
      <c r="N108" s="18">
        <f>'12月1日'!$D$19</f>
        <v>1693</v>
      </c>
    </row>
    <row r="109" spans="1:14" ht="13.5" customHeight="1">
      <c r="A109" s="17"/>
      <c r="B109" s="4" t="s">
        <v>11</v>
      </c>
      <c r="C109" s="34">
        <f>'1月1日'!$E$19</f>
        <v>3255</v>
      </c>
      <c r="D109" s="34">
        <f>'2月1日'!$E$19</f>
        <v>3254</v>
      </c>
      <c r="E109" s="34">
        <f>'3月1日'!$E$19</f>
        <v>3254</v>
      </c>
      <c r="F109" s="34">
        <f>'4月1日'!$E$19</f>
        <v>3248</v>
      </c>
      <c r="G109" s="34">
        <f>'5月1日'!$E$19</f>
        <v>3251</v>
      </c>
      <c r="H109" s="34">
        <f>'6月1日'!$E$19</f>
        <v>3254</v>
      </c>
      <c r="I109" s="34">
        <f>'7月1日'!$E$19</f>
        <v>3251</v>
      </c>
      <c r="J109" s="34">
        <f>'8月1日'!$E$19</f>
        <v>3246</v>
      </c>
      <c r="K109" s="34">
        <f>'9月1日'!$E$19</f>
        <v>3241</v>
      </c>
      <c r="L109" s="34">
        <f>'10月1日'!$E$19</f>
        <v>3236</v>
      </c>
      <c r="M109" s="34">
        <f>'11月1日'!$E$19</f>
        <v>3235</v>
      </c>
      <c r="N109" s="35">
        <f>'12月1日'!$E$19</f>
        <v>3228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514.218009478673</v>
      </c>
      <c r="D111" s="22">
        <f>'2月1日'!$G$19</f>
        <v>514.0600315955766</v>
      </c>
      <c r="E111" s="22">
        <f>'3月1日'!$G$19</f>
        <v>514.0600315955766</v>
      </c>
      <c r="F111" s="22">
        <f>'4月1日'!$G$19</f>
        <v>513.1121642969985</v>
      </c>
      <c r="G111" s="22">
        <f>'5月1日'!$G$19</f>
        <v>513.5860979462875</v>
      </c>
      <c r="H111" s="22">
        <f>'6月1日'!$G$19</f>
        <v>514.0600315955766</v>
      </c>
      <c r="I111" s="22">
        <f>'7月1日'!$G$19</f>
        <v>513.5860979462875</v>
      </c>
      <c r="J111" s="22">
        <f>'8月1日'!$G$19</f>
        <v>512.7962085308056</v>
      </c>
      <c r="K111" s="22">
        <f>'9月1日'!$G$19</f>
        <v>512.0063191153239</v>
      </c>
      <c r="L111" s="22">
        <f>'10月1日'!$G$19</f>
        <v>511.216429699842</v>
      </c>
      <c r="M111" s="22">
        <f>'11月1日'!$G$19</f>
        <v>511.0584518167457</v>
      </c>
      <c r="N111" s="23">
        <f>'12月1日'!$G$19</f>
        <v>509.9526066350711</v>
      </c>
    </row>
    <row r="112" spans="1:14" ht="13.5" customHeight="1">
      <c r="A112" s="15" t="s">
        <v>26</v>
      </c>
      <c r="B112" s="16" t="s">
        <v>8</v>
      </c>
      <c r="C112" s="36">
        <f>'1月1日'!$B$20</f>
        <v>6707</v>
      </c>
      <c r="D112" s="36">
        <f>'2月1日'!$B$20</f>
        <v>6722</v>
      </c>
      <c r="E112" s="36">
        <f>'3月1日'!$B$20</f>
        <v>6725</v>
      </c>
      <c r="F112" s="36">
        <f>'4月1日'!$B$20</f>
        <v>6710</v>
      </c>
      <c r="G112" s="36">
        <f>'5月1日'!$B$20</f>
        <v>6735</v>
      </c>
      <c r="H112" s="36">
        <f>'6月1日'!$B$20</f>
        <v>6747</v>
      </c>
      <c r="I112" s="36">
        <f>'7月1日'!$B$20</f>
        <v>6753</v>
      </c>
      <c r="J112" s="36">
        <f>'8月1日'!$B$20</f>
        <v>6751</v>
      </c>
      <c r="K112" s="36">
        <f>'9月1日'!$B$20</f>
        <v>6754</v>
      </c>
      <c r="L112" s="36">
        <f>'10月1日'!$B$20</f>
        <v>6772</v>
      </c>
      <c r="M112" s="36">
        <f>'11月1日'!$B$20</f>
        <v>6758</v>
      </c>
      <c r="N112" s="37">
        <f>'12月1日'!$B$20</f>
        <v>6758</v>
      </c>
    </row>
    <row r="113" spans="1:14" ht="13.5" customHeight="1">
      <c r="A113" s="17"/>
      <c r="B113" s="4" t="s">
        <v>9</v>
      </c>
      <c r="C113" s="6">
        <f>'1月1日'!$C$20</f>
        <v>8188</v>
      </c>
      <c r="D113" s="6">
        <f>'2月1日'!$C$20</f>
        <v>8199</v>
      </c>
      <c r="E113" s="6">
        <f>'3月1日'!$C$20</f>
        <v>8205</v>
      </c>
      <c r="F113" s="6">
        <f>'4月1日'!$C$20</f>
        <v>8169</v>
      </c>
      <c r="G113" s="6">
        <f>'5月1日'!$C$20</f>
        <v>8183</v>
      </c>
      <c r="H113" s="6">
        <f>'6月1日'!$C$20</f>
        <v>8191</v>
      </c>
      <c r="I113" s="6">
        <f>'7月1日'!$C$20</f>
        <v>8190</v>
      </c>
      <c r="J113" s="6">
        <f>'8月1日'!$C$20</f>
        <v>8200</v>
      </c>
      <c r="K113" s="6">
        <f>'9月1日'!$C$20</f>
        <v>8188</v>
      </c>
      <c r="L113" s="6">
        <f>'10月1日'!$C$20</f>
        <v>8191</v>
      </c>
      <c r="M113" s="6">
        <f>'11月1日'!$C$20</f>
        <v>8180</v>
      </c>
      <c r="N113" s="18">
        <f>'12月1日'!$C$20</f>
        <v>8178</v>
      </c>
    </row>
    <row r="114" spans="1:14" ht="13.5" customHeight="1">
      <c r="A114" s="17"/>
      <c r="B114" s="4" t="s">
        <v>10</v>
      </c>
      <c r="C114" s="6">
        <f>'1月1日'!$D$20</f>
        <v>8694</v>
      </c>
      <c r="D114" s="6">
        <f>'2月1日'!$D$20</f>
        <v>8705</v>
      </c>
      <c r="E114" s="6">
        <f>'3月1日'!$D$20</f>
        <v>8704</v>
      </c>
      <c r="F114" s="6">
        <f>'4月1日'!$D$20</f>
        <v>8665</v>
      </c>
      <c r="G114" s="6">
        <f>'5月1日'!$D$20</f>
        <v>8690</v>
      </c>
      <c r="H114" s="6">
        <f>'6月1日'!$D$20</f>
        <v>8702</v>
      </c>
      <c r="I114" s="6">
        <f>'7月1日'!$D$20</f>
        <v>8713</v>
      </c>
      <c r="J114" s="6">
        <f>'8月1日'!$D$20</f>
        <v>8708</v>
      </c>
      <c r="K114" s="6">
        <f>'9月1日'!$D$20</f>
        <v>8704</v>
      </c>
      <c r="L114" s="6">
        <f>'10月1日'!$D$20</f>
        <v>8705</v>
      </c>
      <c r="M114" s="6">
        <f>'11月1日'!$D$20</f>
        <v>8709</v>
      </c>
      <c r="N114" s="18">
        <f>'12月1日'!$D$20</f>
        <v>8692</v>
      </c>
    </row>
    <row r="115" spans="1:14" ht="13.5" customHeight="1">
      <c r="A115" s="17"/>
      <c r="B115" s="4" t="s">
        <v>11</v>
      </c>
      <c r="C115" s="34">
        <f>'1月1日'!$E$20</f>
        <v>16882</v>
      </c>
      <c r="D115" s="34">
        <f>'2月1日'!$E$20</f>
        <v>16904</v>
      </c>
      <c r="E115" s="34">
        <f>'3月1日'!$E$20</f>
        <v>16909</v>
      </c>
      <c r="F115" s="34">
        <f>'4月1日'!$E$20</f>
        <v>16834</v>
      </c>
      <c r="G115" s="34">
        <f>'5月1日'!$E$20</f>
        <v>16873</v>
      </c>
      <c r="H115" s="34">
        <f>'6月1日'!$E$20</f>
        <v>16893</v>
      </c>
      <c r="I115" s="34">
        <f>'7月1日'!$E$20</f>
        <v>16903</v>
      </c>
      <c r="J115" s="34">
        <f>'8月1日'!$E$20</f>
        <v>16908</v>
      </c>
      <c r="K115" s="34">
        <f>'9月1日'!$E$20</f>
        <v>16892</v>
      </c>
      <c r="L115" s="34">
        <f>'10月1日'!$E$20</f>
        <v>16896</v>
      </c>
      <c r="M115" s="34">
        <f>'11月1日'!$E$20</f>
        <v>16889</v>
      </c>
      <c r="N115" s="35">
        <f>'12月1日'!$E$20</f>
        <v>16870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931.6777041942604</v>
      </c>
      <c r="D117" s="22">
        <f>'2月1日'!$G$20</f>
        <v>932.8918322295805</v>
      </c>
      <c r="E117" s="22">
        <f>'3月1日'!$G$20</f>
        <v>933.167770419426</v>
      </c>
      <c r="F117" s="22">
        <f>'4月1日'!$G$20</f>
        <v>929.0286975717439</v>
      </c>
      <c r="G117" s="22">
        <f>'5月1日'!$G$20</f>
        <v>931.1810154525385</v>
      </c>
      <c r="H117" s="22">
        <f>'6月1日'!$G$20</f>
        <v>932.2847682119204</v>
      </c>
      <c r="I117" s="22">
        <f>'7月1日'!$G$20</f>
        <v>932.8366445916114</v>
      </c>
      <c r="J117" s="22">
        <f>'8月1日'!$G$20</f>
        <v>933.1125827814569</v>
      </c>
      <c r="K117" s="22">
        <f>'9月1日'!$G$20</f>
        <v>932.2295805739514</v>
      </c>
      <c r="L117" s="22">
        <f>'10月1日'!$G$20</f>
        <v>932.4503311258278</v>
      </c>
      <c r="M117" s="22">
        <f>'11月1日'!$G$20</f>
        <v>932.0640176600441</v>
      </c>
      <c r="N117" s="23">
        <f>'12月1日'!$G$20</f>
        <v>931.0154525386313</v>
      </c>
    </row>
    <row r="118" spans="1:14" ht="13.5" customHeight="1">
      <c r="A118" s="15" t="s">
        <v>25</v>
      </c>
      <c r="B118" s="16" t="s">
        <v>8</v>
      </c>
      <c r="C118" s="36">
        <f>'1月1日'!$B$21</f>
        <v>2311</v>
      </c>
      <c r="D118" s="36">
        <f>'2月1日'!$B$21</f>
        <v>2309</v>
      </c>
      <c r="E118" s="36">
        <f>'3月1日'!$B$21</f>
        <v>2309</v>
      </c>
      <c r="F118" s="36">
        <f>'4月1日'!$B$21</f>
        <v>2314</v>
      </c>
      <c r="G118" s="36">
        <f>'5月1日'!$B$21</f>
        <v>2312</v>
      </c>
      <c r="H118" s="36">
        <f>'6月1日'!$B$21</f>
        <v>2314</v>
      </c>
      <c r="I118" s="36">
        <f>'7月1日'!$B$21</f>
        <v>2314</v>
      </c>
      <c r="J118" s="36">
        <f>'8月1日'!$B$21</f>
        <v>2318</v>
      </c>
      <c r="K118" s="36">
        <f>'9月1日'!$B$21</f>
        <v>2319</v>
      </c>
      <c r="L118" s="36">
        <f>'10月1日'!$B$21</f>
        <v>2323</v>
      </c>
      <c r="M118" s="36">
        <f>'11月1日'!$B$21</f>
        <v>2325</v>
      </c>
      <c r="N118" s="37">
        <f>'12月1日'!$B$21</f>
        <v>2329</v>
      </c>
    </row>
    <row r="119" spans="1:14" ht="13.5" customHeight="1">
      <c r="A119" s="17"/>
      <c r="B119" s="4" t="s">
        <v>9</v>
      </c>
      <c r="C119" s="6">
        <f>'1月1日'!$C$21</f>
        <v>2755</v>
      </c>
      <c r="D119" s="6">
        <f>'2月1日'!$C$21</f>
        <v>2750</v>
      </c>
      <c r="E119" s="6">
        <f>'3月1日'!$C$21</f>
        <v>2756</v>
      </c>
      <c r="F119" s="6">
        <f>'4月1日'!$C$21</f>
        <v>2758</v>
      </c>
      <c r="G119" s="6">
        <f>'5月1日'!$C$21</f>
        <v>2752</v>
      </c>
      <c r="H119" s="6">
        <f>'6月1日'!$C$21</f>
        <v>2748</v>
      </c>
      <c r="I119" s="6">
        <f>'7月1日'!$C$21</f>
        <v>2752</v>
      </c>
      <c r="J119" s="6">
        <f>'8月1日'!$C$21</f>
        <v>2755</v>
      </c>
      <c r="K119" s="6">
        <f>'9月1日'!$C$21</f>
        <v>2761</v>
      </c>
      <c r="L119" s="6">
        <f>'10月1日'!$C$21</f>
        <v>2764</v>
      </c>
      <c r="M119" s="6">
        <f>'11月1日'!$C$21</f>
        <v>2760</v>
      </c>
      <c r="N119" s="18">
        <f>'12月1日'!$C$21</f>
        <v>2756</v>
      </c>
    </row>
    <row r="120" spans="1:14" ht="13.5" customHeight="1">
      <c r="A120" s="17"/>
      <c r="B120" s="4" t="s">
        <v>10</v>
      </c>
      <c r="C120" s="6">
        <f>'1月1日'!$D$21</f>
        <v>2879</v>
      </c>
      <c r="D120" s="6">
        <f>'2月1日'!$D$21</f>
        <v>2875</v>
      </c>
      <c r="E120" s="6">
        <f>'3月1日'!$D$21</f>
        <v>2872</v>
      </c>
      <c r="F120" s="6">
        <f>'4月1日'!$D$21</f>
        <v>2868</v>
      </c>
      <c r="G120" s="6">
        <f>'5月1日'!$D$21</f>
        <v>2858</v>
      </c>
      <c r="H120" s="6">
        <f>'6月1日'!$D$21</f>
        <v>2856</v>
      </c>
      <c r="I120" s="6">
        <f>'7月1日'!$D$21</f>
        <v>2846</v>
      </c>
      <c r="J120" s="6">
        <f>'8月1日'!$D$21</f>
        <v>2837</v>
      </c>
      <c r="K120" s="6">
        <f>'9月1日'!$D$21</f>
        <v>2831</v>
      </c>
      <c r="L120" s="6">
        <f>'10月1日'!$D$21</f>
        <v>2835</v>
      </c>
      <c r="M120" s="6">
        <f>'11月1日'!$D$21</f>
        <v>2841</v>
      </c>
      <c r="N120" s="18">
        <f>'12月1日'!$D$21</f>
        <v>2841</v>
      </c>
    </row>
    <row r="121" spans="1:14" ht="13.5" customHeight="1">
      <c r="A121" s="17"/>
      <c r="B121" s="4" t="s">
        <v>11</v>
      </c>
      <c r="C121" s="34">
        <f>'1月1日'!$E$21</f>
        <v>5634</v>
      </c>
      <c r="D121" s="34">
        <f>'2月1日'!$E$21</f>
        <v>5625</v>
      </c>
      <c r="E121" s="34">
        <f>'3月1日'!$E$21</f>
        <v>5628</v>
      </c>
      <c r="F121" s="34">
        <f>'4月1日'!$E$21</f>
        <v>5626</v>
      </c>
      <c r="G121" s="34">
        <f>'5月1日'!$E$21</f>
        <v>5610</v>
      </c>
      <c r="H121" s="34">
        <f>'6月1日'!$E$21</f>
        <v>5604</v>
      </c>
      <c r="I121" s="34">
        <f>'7月1日'!$E$21</f>
        <v>5598</v>
      </c>
      <c r="J121" s="34">
        <f>'8月1日'!$E$21</f>
        <v>5592</v>
      </c>
      <c r="K121" s="34">
        <f>'9月1日'!$E$21</f>
        <v>5592</v>
      </c>
      <c r="L121" s="34">
        <f>'10月1日'!$E$21</f>
        <v>5599</v>
      </c>
      <c r="M121" s="34">
        <f>'11月1日'!$E$21</f>
        <v>5601</v>
      </c>
      <c r="N121" s="35">
        <f>'12月1日'!$E$21</f>
        <v>5597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653.5962877030163</v>
      </c>
      <c r="D123" s="22">
        <f>'2月1日'!$G$21</f>
        <v>652.5522041763342</v>
      </c>
      <c r="E123" s="22">
        <f>'3月1日'!$G$21</f>
        <v>652.9002320185615</v>
      </c>
      <c r="F123" s="22">
        <f>'4月1日'!$G$21</f>
        <v>652.6682134570766</v>
      </c>
      <c r="G123" s="22">
        <f>'5月1日'!$G$21</f>
        <v>650.8120649651972</v>
      </c>
      <c r="H123" s="22">
        <f>'6月1日'!$G$21</f>
        <v>650.1160092807426</v>
      </c>
      <c r="I123" s="22">
        <f>'7月1日'!$G$21</f>
        <v>649.4199535962878</v>
      </c>
      <c r="J123" s="22">
        <f>'8月1日'!$G$21</f>
        <v>648.723897911833</v>
      </c>
      <c r="K123" s="22">
        <f>'9月1日'!$G$21</f>
        <v>648.723897911833</v>
      </c>
      <c r="L123" s="22">
        <f>'10月1日'!$G$21</f>
        <v>649.5359628770302</v>
      </c>
      <c r="M123" s="22">
        <f>'11月1日'!$G$21</f>
        <v>649.7679814385151</v>
      </c>
      <c r="N123" s="23">
        <f>'12月1日'!$G$21</f>
        <v>649.3039443155453</v>
      </c>
    </row>
    <row r="124" spans="1:14" ht="13.5" customHeight="1">
      <c r="A124" s="15" t="s">
        <v>29</v>
      </c>
      <c r="B124" s="16" t="s">
        <v>8</v>
      </c>
      <c r="C124" s="36">
        <f>'1月1日'!$B$22</f>
        <v>4967</v>
      </c>
      <c r="D124" s="36">
        <f>'2月1日'!$B$22</f>
        <v>4969</v>
      </c>
      <c r="E124" s="36">
        <f>'3月1日'!$B$22</f>
        <v>4974</v>
      </c>
      <c r="F124" s="36">
        <f>'4月1日'!$B$22</f>
        <v>4983</v>
      </c>
      <c r="G124" s="36">
        <f>'5月1日'!$B$22</f>
        <v>5003</v>
      </c>
      <c r="H124" s="36">
        <f>'6月1日'!$B$22</f>
        <v>5005</v>
      </c>
      <c r="I124" s="36">
        <f>'7月1日'!$B$22</f>
        <v>5018</v>
      </c>
      <c r="J124" s="36">
        <f>'8月1日'!$B$22</f>
        <v>5015</v>
      </c>
      <c r="K124" s="36">
        <f>'9月1日'!$B$22</f>
        <v>5007</v>
      </c>
      <c r="L124" s="36">
        <f>'10月1日'!$B$22</f>
        <v>5013</v>
      </c>
      <c r="M124" s="36">
        <f>'11月1日'!$B$22</f>
        <v>5016</v>
      </c>
      <c r="N124" s="37">
        <f>'12月1日'!$B$22</f>
        <v>5025</v>
      </c>
    </row>
    <row r="125" spans="1:14" ht="13.5" customHeight="1">
      <c r="A125" s="17"/>
      <c r="B125" s="4" t="s">
        <v>9</v>
      </c>
      <c r="C125" s="6">
        <f>'1月1日'!$C$22</f>
        <v>6125</v>
      </c>
      <c r="D125" s="6">
        <f>'2月1日'!$C$22</f>
        <v>6112</v>
      </c>
      <c r="E125" s="6">
        <f>'3月1日'!$C$22</f>
        <v>6119</v>
      </c>
      <c r="F125" s="6">
        <f>'4月1日'!$C$22</f>
        <v>6107</v>
      </c>
      <c r="G125" s="6">
        <f>'5月1日'!$C$22</f>
        <v>6117</v>
      </c>
      <c r="H125" s="6">
        <f>'6月1日'!$C$22</f>
        <v>6115</v>
      </c>
      <c r="I125" s="6">
        <f>'7月1日'!$C$22</f>
        <v>6128</v>
      </c>
      <c r="J125" s="6">
        <f>'8月1日'!$C$22</f>
        <v>6125</v>
      </c>
      <c r="K125" s="6">
        <f>'9月1日'!$C$22</f>
        <v>6126</v>
      </c>
      <c r="L125" s="6">
        <f>'10月1日'!$C$22</f>
        <v>6124</v>
      </c>
      <c r="M125" s="6">
        <f>'11月1日'!$C$22</f>
        <v>6127</v>
      </c>
      <c r="N125" s="18">
        <f>'12月1日'!$C$22</f>
        <v>6129</v>
      </c>
    </row>
    <row r="126" spans="1:14" ht="13.5" customHeight="1">
      <c r="A126" s="17"/>
      <c r="B126" s="4" t="s">
        <v>10</v>
      </c>
      <c r="C126" s="6">
        <f>'1月1日'!$D$22</f>
        <v>6788</v>
      </c>
      <c r="D126" s="6">
        <f>'2月1日'!$D$22</f>
        <v>6782</v>
      </c>
      <c r="E126" s="6">
        <f>'3月1日'!$D$22</f>
        <v>6787</v>
      </c>
      <c r="F126" s="6">
        <f>'4月1日'!$D$22</f>
        <v>6771</v>
      </c>
      <c r="G126" s="6">
        <f>'5月1日'!$D$22</f>
        <v>6770</v>
      </c>
      <c r="H126" s="6">
        <f>'6月1日'!$D$22</f>
        <v>6766</v>
      </c>
      <c r="I126" s="6">
        <f>'7月1日'!$D$22</f>
        <v>6763</v>
      </c>
      <c r="J126" s="6">
        <f>'8月1日'!$D$22</f>
        <v>6762</v>
      </c>
      <c r="K126" s="6">
        <f>'9月1日'!$D$22</f>
        <v>6760</v>
      </c>
      <c r="L126" s="6">
        <f>'10月1日'!$D$22</f>
        <v>6769</v>
      </c>
      <c r="M126" s="6">
        <f>'11月1日'!$D$22</f>
        <v>6774</v>
      </c>
      <c r="N126" s="18">
        <f>'12月1日'!$D$22</f>
        <v>6775</v>
      </c>
    </row>
    <row r="127" spans="1:14" ht="13.5" customHeight="1">
      <c r="A127" s="17"/>
      <c r="B127" s="4" t="s">
        <v>11</v>
      </c>
      <c r="C127" s="34">
        <f>'1月1日'!$E$22</f>
        <v>12913</v>
      </c>
      <c r="D127" s="34">
        <f>'2月1日'!$E$22</f>
        <v>12894</v>
      </c>
      <c r="E127" s="34">
        <f>'3月1日'!$E$22</f>
        <v>12906</v>
      </c>
      <c r="F127" s="34">
        <f>'4月1日'!$E$22</f>
        <v>12878</v>
      </c>
      <c r="G127" s="34">
        <f>'5月1日'!$E$22</f>
        <v>12887</v>
      </c>
      <c r="H127" s="34">
        <f>'6月1日'!$E$22</f>
        <v>12881</v>
      </c>
      <c r="I127" s="34">
        <f>'7月1日'!$E$22</f>
        <v>12891</v>
      </c>
      <c r="J127" s="34">
        <f>'8月1日'!$E$22</f>
        <v>12887</v>
      </c>
      <c r="K127" s="34">
        <f>'9月1日'!$E$22</f>
        <v>12886</v>
      </c>
      <c r="L127" s="34">
        <f>'10月1日'!$E$22</f>
        <v>12893</v>
      </c>
      <c r="M127" s="34">
        <f>'11月1日'!$E$22</f>
        <v>12901</v>
      </c>
      <c r="N127" s="35">
        <f>'12月1日'!$E$22</f>
        <v>12904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1454.1666666666665</v>
      </c>
      <c r="D129" s="22">
        <f>'2月1日'!$G$22</f>
        <v>1452.0270270270269</v>
      </c>
      <c r="E129" s="22">
        <f>'3月1日'!$G$22</f>
        <v>1453.3783783783783</v>
      </c>
      <c r="F129" s="22">
        <f>'4月1日'!$G$22</f>
        <v>1450.2252252252251</v>
      </c>
      <c r="G129" s="22">
        <f>'5月1日'!$G$22</f>
        <v>1451.2387387387387</v>
      </c>
      <c r="H129" s="22">
        <f>'6月1日'!$G$22</f>
        <v>1450.5630630630628</v>
      </c>
      <c r="I129" s="22">
        <f>'7月1日'!$G$22</f>
        <v>1451.6891891891892</v>
      </c>
      <c r="J129" s="22">
        <f>'8月1日'!$G$22</f>
        <v>1451.2387387387387</v>
      </c>
      <c r="K129" s="22">
        <f>'9月1日'!$G$22</f>
        <v>1451.126126126126</v>
      </c>
      <c r="L129" s="22">
        <f>'10月1日'!$G$22</f>
        <v>1451.9144144144143</v>
      </c>
      <c r="M129" s="22">
        <f>'11月1日'!$G$22</f>
        <v>1452.8153153153153</v>
      </c>
      <c r="N129" s="23">
        <f>'12月1日'!$G$22</f>
        <v>1453.153153153153</v>
      </c>
    </row>
    <row r="130" spans="1:14" ht="13.5" customHeight="1">
      <c r="A130" s="15" t="s">
        <v>5</v>
      </c>
      <c r="B130" s="16" t="s">
        <v>8</v>
      </c>
      <c r="C130" s="36">
        <f>'1月1日'!$B$23</f>
        <v>2156</v>
      </c>
      <c r="D130" s="36">
        <f>'2月1日'!$B$23</f>
        <v>2157</v>
      </c>
      <c r="E130" s="36">
        <f>'3月1日'!$B$23</f>
        <v>2162</v>
      </c>
      <c r="F130" s="36">
        <f>'4月1日'!$B$23</f>
        <v>2166</v>
      </c>
      <c r="G130" s="36">
        <f>'5月1日'!$B$23</f>
        <v>2168</v>
      </c>
      <c r="H130" s="36">
        <f>'6月1日'!$B$23</f>
        <v>2174</v>
      </c>
      <c r="I130" s="36">
        <f>'7月1日'!$B$23</f>
        <v>2179</v>
      </c>
      <c r="J130" s="36">
        <f>'8月1日'!$B$23</f>
        <v>2176</v>
      </c>
      <c r="K130" s="36">
        <f>'9月1日'!$B$23</f>
        <v>2175</v>
      </c>
      <c r="L130" s="36">
        <f>'10月1日'!$B$23</f>
        <v>2184</v>
      </c>
      <c r="M130" s="36">
        <f>'11月1日'!$B$23</f>
        <v>2186</v>
      </c>
      <c r="N130" s="37">
        <f>'12月1日'!$B$23</f>
        <v>2190</v>
      </c>
    </row>
    <row r="131" spans="1:14" ht="13.5" customHeight="1">
      <c r="A131" s="17"/>
      <c r="B131" s="4" t="s">
        <v>9</v>
      </c>
      <c r="C131" s="6">
        <f>'1月1日'!$C$23</f>
        <v>2825</v>
      </c>
      <c r="D131" s="6">
        <f>'2月1日'!$C$23</f>
        <v>2830</v>
      </c>
      <c r="E131" s="6">
        <f>'3月1日'!$C$23</f>
        <v>2829</v>
      </c>
      <c r="F131" s="6">
        <f>'4月1日'!$C$23</f>
        <v>2827</v>
      </c>
      <c r="G131" s="6">
        <f>'5月1日'!$C$23</f>
        <v>2824</v>
      </c>
      <c r="H131" s="6">
        <f>'6月1日'!$C$23</f>
        <v>2835</v>
      </c>
      <c r="I131" s="6">
        <f>'7月1日'!$C$23</f>
        <v>2843</v>
      </c>
      <c r="J131" s="6">
        <f>'8月1日'!$C$23</f>
        <v>2841</v>
      </c>
      <c r="K131" s="6">
        <f>'9月1日'!$C$23</f>
        <v>2833</v>
      </c>
      <c r="L131" s="6">
        <f>'10月1日'!$C$23</f>
        <v>2841</v>
      </c>
      <c r="M131" s="6">
        <f>'11月1日'!$C$23</f>
        <v>2850</v>
      </c>
      <c r="N131" s="18">
        <f>'12月1日'!$C$23</f>
        <v>2852</v>
      </c>
    </row>
    <row r="132" spans="1:14" ht="13.5" customHeight="1">
      <c r="A132" s="17"/>
      <c r="B132" s="4" t="s">
        <v>10</v>
      </c>
      <c r="C132" s="6">
        <f>'1月1日'!$D$23</f>
        <v>3096</v>
      </c>
      <c r="D132" s="6">
        <f>'2月1日'!$D$23</f>
        <v>3105</v>
      </c>
      <c r="E132" s="6">
        <f>'3月1日'!$D$23</f>
        <v>3108</v>
      </c>
      <c r="F132" s="6">
        <f>'4月1日'!$D$23</f>
        <v>3100</v>
      </c>
      <c r="G132" s="6">
        <f>'5月1日'!$D$23</f>
        <v>3098</v>
      </c>
      <c r="H132" s="6">
        <f>'6月1日'!$D$23</f>
        <v>3101</v>
      </c>
      <c r="I132" s="6">
        <f>'7月1日'!$D$23</f>
        <v>3099</v>
      </c>
      <c r="J132" s="6">
        <f>'8月1日'!$D$23</f>
        <v>3089</v>
      </c>
      <c r="K132" s="6">
        <f>'9月1日'!$D$23</f>
        <v>3087</v>
      </c>
      <c r="L132" s="6">
        <f>'10月1日'!$D$23</f>
        <v>3097</v>
      </c>
      <c r="M132" s="6">
        <f>'11月1日'!$D$23</f>
        <v>3095</v>
      </c>
      <c r="N132" s="18">
        <f>'12月1日'!$D$23</f>
        <v>3099</v>
      </c>
    </row>
    <row r="133" spans="1:14" ht="13.5" customHeight="1">
      <c r="A133" s="17"/>
      <c r="B133" s="4" t="s">
        <v>11</v>
      </c>
      <c r="C133" s="34">
        <f>'1月1日'!$E$23</f>
        <v>5921</v>
      </c>
      <c r="D133" s="34">
        <f>'2月1日'!$E$23</f>
        <v>5935</v>
      </c>
      <c r="E133" s="34">
        <f>'3月1日'!$E$23</f>
        <v>5937</v>
      </c>
      <c r="F133" s="34">
        <f>'4月1日'!$E$23</f>
        <v>5927</v>
      </c>
      <c r="G133" s="34">
        <f>'5月1日'!$E$23</f>
        <v>5922</v>
      </c>
      <c r="H133" s="34">
        <f>'6月1日'!$E$23</f>
        <v>5936</v>
      </c>
      <c r="I133" s="34">
        <f>'7月1日'!$E$23</f>
        <v>5942</v>
      </c>
      <c r="J133" s="34">
        <f>'8月1日'!$E$23</f>
        <v>5930</v>
      </c>
      <c r="K133" s="34">
        <f>'9月1日'!$E$23</f>
        <v>5920</v>
      </c>
      <c r="L133" s="34">
        <f>'10月1日'!$E$23</f>
        <v>5938</v>
      </c>
      <c r="M133" s="34">
        <f>'11月1日'!$E$23</f>
        <v>5945</v>
      </c>
      <c r="N133" s="35">
        <f>'12月1日'!$E$23</f>
        <v>5951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1177.1371769383697</v>
      </c>
      <c r="D135" s="22">
        <f>'2月1日'!$G$23</f>
        <v>1179.920477137177</v>
      </c>
      <c r="E135" s="22">
        <f>'3月1日'!$G$23</f>
        <v>1180.3180914512923</v>
      </c>
      <c r="F135" s="22">
        <f>'4月1日'!$G$23</f>
        <v>1178.3300198807156</v>
      </c>
      <c r="G135" s="22">
        <f>'5月1日'!$G$23</f>
        <v>1177.3359840954274</v>
      </c>
      <c r="H135" s="22">
        <f>'6月1日'!$G$23</f>
        <v>1180.1192842942346</v>
      </c>
      <c r="I135" s="22">
        <f>'7月1日'!$G$23</f>
        <v>1181.3121272365804</v>
      </c>
      <c r="J135" s="22">
        <f>'8月1日'!$G$23</f>
        <v>1178.9264413518886</v>
      </c>
      <c r="K135" s="22">
        <f>'9月1日'!$G$23</f>
        <v>1176.938369781312</v>
      </c>
      <c r="L135" s="22">
        <f>'10月1日'!$G$23</f>
        <v>1180.51689860835</v>
      </c>
      <c r="M135" s="22">
        <f>'11月1日'!$G$23</f>
        <v>1181.9085487077534</v>
      </c>
      <c r="N135" s="23">
        <f>'12月1日'!$G$23</f>
        <v>1183.1013916500995</v>
      </c>
    </row>
    <row r="136" spans="1:14" ht="13.5" customHeight="1">
      <c r="A136" s="25" t="s">
        <v>6</v>
      </c>
      <c r="B136" s="26" t="s">
        <v>8</v>
      </c>
      <c r="C136" s="38">
        <f>'1月1日'!$B$24</f>
        <v>1680</v>
      </c>
      <c r="D136" s="38">
        <f>'2月1日'!$B$24</f>
        <v>1679</v>
      </c>
      <c r="E136" s="38">
        <f>'3月1日'!$B$24</f>
        <v>1679</v>
      </c>
      <c r="F136" s="38">
        <f>'4月1日'!$B$24</f>
        <v>1681</v>
      </c>
      <c r="G136" s="38">
        <f>'5月1日'!$B$24</f>
        <v>1682</v>
      </c>
      <c r="H136" s="38">
        <f>'6月1日'!$B$24</f>
        <v>1682</v>
      </c>
      <c r="I136" s="38">
        <f>'7月1日'!$B$24</f>
        <v>1682</v>
      </c>
      <c r="J136" s="38">
        <f>'8月1日'!$B$24</f>
        <v>1684</v>
      </c>
      <c r="K136" s="38">
        <f>'9月1日'!$B$24</f>
        <v>1683</v>
      </c>
      <c r="L136" s="38">
        <f>'10月1日'!$B$24</f>
        <v>1683</v>
      </c>
      <c r="M136" s="38">
        <f>'11月1日'!$B$24</f>
        <v>1679</v>
      </c>
      <c r="N136" s="39">
        <f>'12月1日'!$B$24</f>
        <v>1683</v>
      </c>
    </row>
    <row r="137" spans="1:14" s="11" customFormat="1" ht="13.5" customHeight="1">
      <c r="A137" s="27"/>
      <c r="B137" s="4" t="s">
        <v>9</v>
      </c>
      <c r="C137" s="6">
        <f>'1月1日'!$C$24</f>
        <v>2134</v>
      </c>
      <c r="D137" s="6">
        <f>'2月1日'!$C$24</f>
        <v>2130</v>
      </c>
      <c r="E137" s="6">
        <f>'3月1日'!$C$24</f>
        <v>2123</v>
      </c>
      <c r="F137" s="6">
        <f>'4月1日'!$C$24</f>
        <v>2117</v>
      </c>
      <c r="G137" s="6">
        <f>'5月1日'!$C$24</f>
        <v>2117</v>
      </c>
      <c r="H137" s="6">
        <f>'6月1日'!$C$24</f>
        <v>2111</v>
      </c>
      <c r="I137" s="6">
        <f>'7月1日'!$C$24</f>
        <v>2106</v>
      </c>
      <c r="J137" s="6">
        <f>'8月1日'!$C$24</f>
        <v>2100</v>
      </c>
      <c r="K137" s="6">
        <f>'9月1日'!$C$24</f>
        <v>2096</v>
      </c>
      <c r="L137" s="6">
        <f>'10月1日'!$C$24</f>
        <v>2091</v>
      </c>
      <c r="M137" s="6">
        <f>'11月1日'!$C$24</f>
        <v>2081</v>
      </c>
      <c r="N137" s="18">
        <f>'12月1日'!$C$24</f>
        <v>2080</v>
      </c>
    </row>
    <row r="138" spans="1:14" s="11" customFormat="1" ht="13.5" customHeight="1">
      <c r="A138" s="28"/>
      <c r="B138" s="4" t="s">
        <v>10</v>
      </c>
      <c r="C138" s="6">
        <f>'1月1日'!$D$24</f>
        <v>2406</v>
      </c>
      <c r="D138" s="6">
        <f>'2月1日'!$D$24</f>
        <v>2406</v>
      </c>
      <c r="E138" s="6">
        <f>'3月1日'!$D$24</f>
        <v>2404</v>
      </c>
      <c r="F138" s="6">
        <f>'4月1日'!$D$24</f>
        <v>2404</v>
      </c>
      <c r="G138" s="6">
        <f>'5月1日'!$D$24</f>
        <v>2402</v>
      </c>
      <c r="H138" s="6">
        <f>'6月1日'!$D$24</f>
        <v>2401</v>
      </c>
      <c r="I138" s="6">
        <f>'7月1日'!$D$24</f>
        <v>2400</v>
      </c>
      <c r="J138" s="6">
        <f>'8月1日'!$D$24</f>
        <v>2402</v>
      </c>
      <c r="K138" s="6">
        <f>'9月1日'!$D$24</f>
        <v>2398</v>
      </c>
      <c r="L138" s="6">
        <f>'10月1日'!$D$24</f>
        <v>2398</v>
      </c>
      <c r="M138" s="6">
        <f>'11月1日'!$D$24</f>
        <v>2394</v>
      </c>
      <c r="N138" s="18">
        <f>'12月1日'!$D$24</f>
        <v>2397</v>
      </c>
    </row>
    <row r="139" spans="1:14" s="11" customFormat="1" ht="13.5" customHeight="1">
      <c r="A139" s="28"/>
      <c r="B139" s="4" t="s">
        <v>11</v>
      </c>
      <c r="C139" s="34">
        <f>'1月1日'!$E$24</f>
        <v>4540</v>
      </c>
      <c r="D139" s="34">
        <f>'2月1日'!$E$24</f>
        <v>4536</v>
      </c>
      <c r="E139" s="34">
        <f>'3月1日'!$E$24</f>
        <v>4527</v>
      </c>
      <c r="F139" s="34">
        <f>'4月1日'!$E$24</f>
        <v>4521</v>
      </c>
      <c r="G139" s="34">
        <f>'5月1日'!$E$24</f>
        <v>4519</v>
      </c>
      <c r="H139" s="34">
        <f>'6月1日'!$E$24</f>
        <v>4512</v>
      </c>
      <c r="I139" s="34">
        <f>'7月1日'!$E$24</f>
        <v>4506</v>
      </c>
      <c r="J139" s="34">
        <f>'8月1日'!$E$24</f>
        <v>4502</v>
      </c>
      <c r="K139" s="34">
        <f>'9月1日'!$E$24</f>
        <v>4494</v>
      </c>
      <c r="L139" s="34">
        <f>'10月1日'!$E$24</f>
        <v>4489</v>
      </c>
      <c r="M139" s="34">
        <f>'11月1日'!$E$24</f>
        <v>4475</v>
      </c>
      <c r="N139" s="35">
        <f>'12月1日'!$E$24</f>
        <v>4477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743.0441898527005</v>
      </c>
      <c r="D141" s="22">
        <f>'2月1日'!$G$24</f>
        <v>742.3895253682488</v>
      </c>
      <c r="E141" s="22">
        <f>'3月1日'!$G$24</f>
        <v>740.9165302782324</v>
      </c>
      <c r="F141" s="22">
        <f>'4月1日'!$G$24</f>
        <v>739.9345335515548</v>
      </c>
      <c r="G141" s="22">
        <f>'5月1日'!$G$24</f>
        <v>739.607201309329</v>
      </c>
      <c r="H141" s="22">
        <f>'6月1日'!$G$24</f>
        <v>738.4615384615385</v>
      </c>
      <c r="I141" s="22">
        <f>'7月1日'!$G$24</f>
        <v>737.4795417348608</v>
      </c>
      <c r="J141" s="22">
        <f>'8月1日'!$G$24</f>
        <v>736.8248772504091</v>
      </c>
      <c r="K141" s="22">
        <f>'9月1日'!$G$24</f>
        <v>735.5155482815057</v>
      </c>
      <c r="L141" s="22">
        <f>'10月1日'!$G$24</f>
        <v>734.697217675941</v>
      </c>
      <c r="M141" s="22">
        <f>'11月1日'!$G$24</f>
        <v>732.40589198036</v>
      </c>
      <c r="N141" s="23">
        <f>'12月1日'!$G$24</f>
        <v>732.7332242225859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110915</v>
      </c>
      <c r="D142" s="36">
        <f aca="true" t="shared" si="0" ref="D142:N142">SUM(D4,D10,D16,D22,D28,D34,D40,D46,D52,D58,D64,D70,D76,D82,D88,D94,D100,D106,D112,D118,D124,D130,D136,)</f>
        <v>110975</v>
      </c>
      <c r="E142" s="36">
        <f t="shared" si="0"/>
        <v>110965</v>
      </c>
      <c r="F142" s="36">
        <f t="shared" si="0"/>
        <v>110594</v>
      </c>
      <c r="G142" s="36">
        <f t="shared" si="0"/>
        <v>111110</v>
      </c>
      <c r="H142" s="36">
        <f t="shared" si="0"/>
        <v>111229</v>
      </c>
      <c r="I142" s="36">
        <f t="shared" si="0"/>
        <v>111351</v>
      </c>
      <c r="J142" s="36">
        <f t="shared" si="0"/>
        <v>111420</v>
      </c>
      <c r="K142" s="36">
        <f t="shared" si="0"/>
        <v>111505</v>
      </c>
      <c r="L142" s="36">
        <f t="shared" si="0"/>
        <v>111577</v>
      </c>
      <c r="M142" s="36">
        <f t="shared" si="0"/>
        <v>111651</v>
      </c>
      <c r="N142" s="37">
        <f t="shared" si="0"/>
        <v>111712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123395</v>
      </c>
      <c r="D143" s="12">
        <f aca="true" t="shared" si="1" ref="D143:N143">SUM(D5,D11,D17,D23,D29,D35,D41,D47,D53,D59,D65,D71,D77,D83,D89,D95,D101,D107,D113,D119,D125,D131,D137,)</f>
        <v>123365</v>
      </c>
      <c r="E143" s="12">
        <f t="shared" si="1"/>
        <v>123278</v>
      </c>
      <c r="F143" s="12">
        <f t="shared" si="1"/>
        <v>122591</v>
      </c>
      <c r="G143" s="12">
        <f t="shared" si="1"/>
        <v>122951</v>
      </c>
      <c r="H143" s="12">
        <f t="shared" si="1"/>
        <v>122993</v>
      </c>
      <c r="I143" s="12">
        <f t="shared" si="1"/>
        <v>123048</v>
      </c>
      <c r="J143" s="12">
        <f t="shared" si="1"/>
        <v>123016</v>
      </c>
      <c r="K143" s="12">
        <f t="shared" si="1"/>
        <v>123051</v>
      </c>
      <c r="L143" s="12">
        <f t="shared" si="1"/>
        <v>123041</v>
      </c>
      <c r="M143" s="12">
        <f t="shared" si="1"/>
        <v>123040</v>
      </c>
      <c r="N143" s="32">
        <f t="shared" si="1"/>
        <v>123046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136098</v>
      </c>
      <c r="D144" s="12">
        <f aca="true" t="shared" si="2" ref="D144:N144">SUM(D6,D12,D18,D24,D30,D36,D42,D48,D54,D60,D66,D72,D78,D84,D90,D96,D102,D108,D114,D120,D126,D132,D138,)</f>
        <v>136129</v>
      </c>
      <c r="E144" s="12">
        <f t="shared" si="2"/>
        <v>136078</v>
      </c>
      <c r="F144" s="12">
        <f t="shared" si="2"/>
        <v>135551</v>
      </c>
      <c r="G144" s="12">
        <f t="shared" si="2"/>
        <v>135759</v>
      </c>
      <c r="H144" s="12">
        <f t="shared" si="2"/>
        <v>135787</v>
      </c>
      <c r="I144" s="12">
        <f t="shared" si="2"/>
        <v>135835</v>
      </c>
      <c r="J144" s="12">
        <f t="shared" si="2"/>
        <v>135789</v>
      </c>
      <c r="K144" s="12">
        <f t="shared" si="2"/>
        <v>135814</v>
      </c>
      <c r="L144" s="12">
        <f t="shared" si="2"/>
        <v>135843</v>
      </c>
      <c r="M144" s="12">
        <f t="shared" si="2"/>
        <v>135870</v>
      </c>
      <c r="N144" s="32">
        <f t="shared" si="2"/>
        <v>135846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259493</v>
      </c>
      <c r="D145" s="40">
        <f aca="true" t="shared" si="3" ref="D145:N145">SUM(D7,D13,D19,D25,D31,D37,D43,D49,D55,D61,D67,D73,D79,D85,D91,D97,D103,D109,D115,D121,D127,D133,D139,)</f>
        <v>259494</v>
      </c>
      <c r="E145" s="40">
        <f t="shared" si="3"/>
        <v>259356</v>
      </c>
      <c r="F145" s="40">
        <f t="shared" si="3"/>
        <v>258142</v>
      </c>
      <c r="G145" s="40">
        <f t="shared" si="3"/>
        <v>258710</v>
      </c>
      <c r="H145" s="40">
        <f t="shared" si="3"/>
        <v>258780</v>
      </c>
      <c r="I145" s="40">
        <f t="shared" si="3"/>
        <v>258883</v>
      </c>
      <c r="J145" s="40">
        <f t="shared" si="3"/>
        <v>258805</v>
      </c>
      <c r="K145" s="40">
        <f t="shared" si="3"/>
        <v>258865</v>
      </c>
      <c r="L145" s="40">
        <f t="shared" si="3"/>
        <v>258884</v>
      </c>
      <c r="M145" s="40">
        <f t="shared" si="3"/>
        <v>258910</v>
      </c>
      <c r="N145" s="41">
        <f t="shared" si="3"/>
        <v>258892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191.62000000000003</v>
      </c>
      <c r="D146" s="10">
        <f aca="true" t="shared" si="4" ref="D146:N146">SUM(D8,D14,D20,D26,D32,D38,D44,D50,D56,D62,D68,D74,D80,D86,D92,D98,D104,D110,D116,D122,D128,D134,D140,)</f>
        <v>191.62000000000003</v>
      </c>
      <c r="E146" s="10">
        <f t="shared" si="4"/>
        <v>191.62000000000003</v>
      </c>
      <c r="F146" s="10">
        <f t="shared" si="4"/>
        <v>191.62000000000003</v>
      </c>
      <c r="G146" s="10">
        <f t="shared" si="4"/>
        <v>191.62000000000003</v>
      </c>
      <c r="H146" s="10">
        <f t="shared" si="4"/>
        <v>191.62000000000003</v>
      </c>
      <c r="I146" s="10">
        <f t="shared" si="4"/>
        <v>191.62000000000003</v>
      </c>
      <c r="J146" s="10">
        <f t="shared" si="4"/>
        <v>191.62000000000003</v>
      </c>
      <c r="K146" s="10">
        <f t="shared" si="4"/>
        <v>191.62000000000003</v>
      </c>
      <c r="L146" s="10">
        <f t="shared" si="4"/>
        <v>191.62000000000003</v>
      </c>
      <c r="M146" s="10">
        <f t="shared" si="4"/>
        <v>191.62000000000003</v>
      </c>
      <c r="N146" s="33">
        <f t="shared" si="4"/>
        <v>191.62000000000003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1354.2062415196742</v>
      </c>
      <c r="D147" s="22">
        <f>'2月1日'!$G$25</f>
        <v>1354.2114601816093</v>
      </c>
      <c r="E147" s="22">
        <f>'3月1日'!$G$25</f>
        <v>1353.4912848345682</v>
      </c>
      <c r="F147" s="22">
        <f>'4月1日'!$G$25</f>
        <v>1347.1558292453813</v>
      </c>
      <c r="G147" s="22">
        <f>'5月1日'!$G$25</f>
        <v>1350.1200292245067</v>
      </c>
      <c r="H147" s="22">
        <f>'6月1日'!$G$25</f>
        <v>1350.485335559962</v>
      </c>
      <c r="I147" s="22">
        <f>'7月1日'!$G$25</f>
        <v>1351.0228577392754</v>
      </c>
      <c r="J147" s="22">
        <f>'8月1日'!$G$25</f>
        <v>1350.6158021083393</v>
      </c>
      <c r="K147" s="22">
        <f>'9月1日'!$G$25</f>
        <v>1350.928921824444</v>
      </c>
      <c r="L147" s="22">
        <f>'10月1日'!$G$25</f>
        <v>1351.0280764012105</v>
      </c>
      <c r="M147" s="22">
        <f>'11月1日'!$G$25</f>
        <v>1351.1637616115227</v>
      </c>
      <c r="N147" s="23">
        <f>'12月1日'!$G$25</f>
        <v>1351.0698256966912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40057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2734</v>
      </c>
      <c r="C2" s="6">
        <v>2621</v>
      </c>
      <c r="D2" s="6">
        <v>3126</v>
      </c>
      <c r="E2" s="6">
        <f>C2+D2</f>
        <v>5747</v>
      </c>
      <c r="F2" s="1">
        <v>1.62</v>
      </c>
      <c r="G2" s="8">
        <f>E2/F2</f>
        <v>3547.5308641975307</v>
      </c>
    </row>
    <row r="3" spans="1:7" ht="13.5">
      <c r="A3" s="3" t="s">
        <v>50</v>
      </c>
      <c r="B3" s="6">
        <v>1095</v>
      </c>
      <c r="C3" s="6">
        <v>1077</v>
      </c>
      <c r="D3" s="6">
        <v>1268</v>
      </c>
      <c r="E3" s="6">
        <f aca="true" t="shared" si="0" ref="E3:E24">C3+D3</f>
        <v>2345</v>
      </c>
      <c r="F3" s="1">
        <v>1.14</v>
      </c>
      <c r="G3" s="8">
        <f aca="true" t="shared" si="1" ref="G3:G25">E3/F3</f>
        <v>2057.0175438596493</v>
      </c>
    </row>
    <row r="4" spans="1:7" ht="13.5">
      <c r="A4" s="3" t="s">
        <v>1</v>
      </c>
      <c r="B4" s="6">
        <v>1133</v>
      </c>
      <c r="C4" s="6">
        <v>978</v>
      </c>
      <c r="D4" s="6">
        <v>1223</v>
      </c>
      <c r="E4" s="6">
        <f t="shared" si="0"/>
        <v>2201</v>
      </c>
      <c r="F4" s="1">
        <v>0.62</v>
      </c>
      <c r="G4" s="8">
        <f t="shared" si="1"/>
        <v>3550</v>
      </c>
    </row>
    <row r="5" spans="1:7" ht="13.5">
      <c r="A5" s="3" t="s">
        <v>0</v>
      </c>
      <c r="B5" s="6">
        <v>3693</v>
      </c>
      <c r="C5" s="6">
        <v>3238</v>
      </c>
      <c r="D5" s="6">
        <v>3949</v>
      </c>
      <c r="E5" s="6">
        <f t="shared" si="0"/>
        <v>7187</v>
      </c>
      <c r="F5" s="1">
        <v>0.94</v>
      </c>
      <c r="G5" s="8">
        <f t="shared" si="1"/>
        <v>7645.744680851064</v>
      </c>
    </row>
    <row r="6" spans="1:7" ht="13.5">
      <c r="A6" s="3" t="s">
        <v>51</v>
      </c>
      <c r="B6" s="6">
        <v>5032</v>
      </c>
      <c r="C6" s="6">
        <v>5018</v>
      </c>
      <c r="D6" s="6">
        <v>5550</v>
      </c>
      <c r="E6" s="6">
        <f t="shared" si="0"/>
        <v>10568</v>
      </c>
      <c r="F6" s="1">
        <v>2.07</v>
      </c>
      <c r="G6" s="8">
        <f t="shared" si="1"/>
        <v>5105.314009661836</v>
      </c>
    </row>
    <row r="7" spans="1:7" ht="13.5">
      <c r="A7" s="3" t="s">
        <v>52</v>
      </c>
      <c r="B7" s="6">
        <v>7096</v>
      </c>
      <c r="C7" s="6">
        <v>7380</v>
      </c>
      <c r="D7" s="6">
        <v>7945</v>
      </c>
      <c r="E7" s="6">
        <f t="shared" si="0"/>
        <v>15325</v>
      </c>
      <c r="F7" s="9">
        <v>3</v>
      </c>
      <c r="G7" s="8">
        <f t="shared" si="1"/>
        <v>5108.333333333333</v>
      </c>
    </row>
    <row r="8" spans="1:7" ht="13.5">
      <c r="A8" s="3" t="s">
        <v>53</v>
      </c>
      <c r="B8" s="6">
        <v>7002</v>
      </c>
      <c r="C8" s="6">
        <v>7253</v>
      </c>
      <c r="D8" s="6">
        <v>7838</v>
      </c>
      <c r="E8" s="6">
        <f t="shared" si="0"/>
        <v>15091</v>
      </c>
      <c r="F8" s="1">
        <v>3.63</v>
      </c>
      <c r="G8" s="8">
        <f t="shared" si="1"/>
        <v>4157.300275482094</v>
      </c>
    </row>
    <row r="9" spans="1:7" ht="13.5">
      <c r="A9" s="3" t="s">
        <v>54</v>
      </c>
      <c r="B9" s="6">
        <v>5871</v>
      </c>
      <c r="C9" s="6">
        <v>5717</v>
      </c>
      <c r="D9" s="6">
        <v>6689</v>
      </c>
      <c r="E9" s="6">
        <f t="shared" si="0"/>
        <v>12406</v>
      </c>
      <c r="F9" s="1">
        <v>2.45</v>
      </c>
      <c r="G9" s="8">
        <f t="shared" si="1"/>
        <v>5063.673469387755</v>
      </c>
    </row>
    <row r="10" spans="1:7" ht="13.5">
      <c r="A10" s="3" t="s">
        <v>55</v>
      </c>
      <c r="B10" s="6">
        <v>7400</v>
      </c>
      <c r="C10" s="6">
        <v>8356</v>
      </c>
      <c r="D10" s="6">
        <v>9339</v>
      </c>
      <c r="E10" s="6">
        <f t="shared" si="0"/>
        <v>17695</v>
      </c>
      <c r="F10" s="1">
        <v>6.47</v>
      </c>
      <c r="G10" s="8">
        <f t="shared" si="1"/>
        <v>2734.9304482225657</v>
      </c>
    </row>
    <row r="11" spans="1:7" ht="13.5">
      <c r="A11" s="3" t="s">
        <v>56</v>
      </c>
      <c r="B11" s="6">
        <v>7234</v>
      </c>
      <c r="C11" s="6">
        <v>7958</v>
      </c>
      <c r="D11" s="6">
        <v>8582</v>
      </c>
      <c r="E11" s="6">
        <f t="shared" si="0"/>
        <v>16540</v>
      </c>
      <c r="F11" s="1">
        <v>4.56</v>
      </c>
      <c r="G11" s="8">
        <f t="shared" si="1"/>
        <v>3627.1929824561407</v>
      </c>
    </row>
    <row r="12" spans="1:7" ht="13.5">
      <c r="A12" s="3" t="s">
        <v>2</v>
      </c>
      <c r="B12" s="6">
        <v>10473</v>
      </c>
      <c r="C12" s="6">
        <v>11069</v>
      </c>
      <c r="D12" s="6">
        <v>12406</v>
      </c>
      <c r="E12" s="6">
        <f t="shared" si="0"/>
        <v>23475</v>
      </c>
      <c r="F12" s="1">
        <v>9.39</v>
      </c>
      <c r="G12" s="8">
        <f t="shared" si="1"/>
        <v>2500</v>
      </c>
    </row>
    <row r="13" spans="1:7" ht="13.5">
      <c r="A13" s="3" t="s">
        <v>57</v>
      </c>
      <c r="B13" s="6">
        <v>8224</v>
      </c>
      <c r="C13" s="6">
        <v>9247</v>
      </c>
      <c r="D13" s="6">
        <v>10116</v>
      </c>
      <c r="E13" s="6">
        <f t="shared" si="0"/>
        <v>19363</v>
      </c>
      <c r="F13" s="1">
        <v>5.43</v>
      </c>
      <c r="G13" s="8">
        <f t="shared" si="1"/>
        <v>3565.9300184162066</v>
      </c>
    </row>
    <row r="14" spans="1:7" ht="13.5">
      <c r="A14" s="3" t="s">
        <v>58</v>
      </c>
      <c r="B14" s="6">
        <v>11721</v>
      </c>
      <c r="C14" s="6">
        <v>12841</v>
      </c>
      <c r="D14" s="6">
        <v>14296</v>
      </c>
      <c r="E14" s="6">
        <f t="shared" si="0"/>
        <v>27137</v>
      </c>
      <c r="F14" s="1">
        <v>11.53</v>
      </c>
      <c r="G14" s="8">
        <f t="shared" si="1"/>
        <v>2353.5993061578492</v>
      </c>
    </row>
    <row r="15" spans="1:7" ht="13.5">
      <c r="A15" s="3" t="s">
        <v>59</v>
      </c>
      <c r="B15" s="6">
        <v>6558</v>
      </c>
      <c r="C15" s="6">
        <v>8035</v>
      </c>
      <c r="D15" s="6">
        <v>8679</v>
      </c>
      <c r="E15" s="6">
        <f t="shared" si="0"/>
        <v>16714</v>
      </c>
      <c r="F15" s="1">
        <v>14.73</v>
      </c>
      <c r="G15" s="8">
        <f t="shared" si="1"/>
        <v>1134.6911065852003</v>
      </c>
    </row>
    <row r="16" spans="1:7" ht="13.5">
      <c r="A16" s="3" t="s">
        <v>3</v>
      </c>
      <c r="B16" s="6">
        <v>2489</v>
      </c>
      <c r="C16" s="6">
        <v>3303</v>
      </c>
      <c r="D16" s="6">
        <v>3557</v>
      </c>
      <c r="E16" s="6">
        <f t="shared" si="0"/>
        <v>6860</v>
      </c>
      <c r="F16" s="9">
        <v>38.7</v>
      </c>
      <c r="G16" s="8">
        <f t="shared" si="1"/>
        <v>177.2609819121447</v>
      </c>
    </row>
    <row r="17" spans="1:7" ht="13.5">
      <c r="A17" s="3" t="s">
        <v>4</v>
      </c>
      <c r="B17" s="6">
        <v>3757</v>
      </c>
      <c r="C17" s="6">
        <v>4564</v>
      </c>
      <c r="D17" s="6">
        <v>4971</v>
      </c>
      <c r="E17" s="6">
        <f t="shared" si="0"/>
        <v>9535</v>
      </c>
      <c r="F17" s="1">
        <v>20.38</v>
      </c>
      <c r="G17" s="8">
        <f t="shared" si="1"/>
        <v>467.8606476938175</v>
      </c>
    </row>
    <row r="18" spans="1:7" ht="13.5">
      <c r="A18" s="3" t="s">
        <v>60</v>
      </c>
      <c r="B18" s="6">
        <v>638</v>
      </c>
      <c r="C18" s="6">
        <v>851</v>
      </c>
      <c r="D18" s="6">
        <v>800</v>
      </c>
      <c r="E18" s="6">
        <f t="shared" si="0"/>
        <v>1651</v>
      </c>
      <c r="F18" s="1">
        <v>11.87</v>
      </c>
      <c r="G18" s="8">
        <f t="shared" si="1"/>
        <v>139.09014321819714</v>
      </c>
    </row>
    <row r="19" spans="1:7" ht="13.5">
      <c r="A19" s="3" t="s">
        <v>61</v>
      </c>
      <c r="B19" s="6">
        <v>1417</v>
      </c>
      <c r="C19" s="6">
        <v>1541</v>
      </c>
      <c r="D19" s="6">
        <v>1700</v>
      </c>
      <c r="E19" s="6">
        <f t="shared" si="0"/>
        <v>3241</v>
      </c>
      <c r="F19" s="1">
        <v>6.33</v>
      </c>
      <c r="G19" s="8">
        <f t="shared" si="1"/>
        <v>512.0063191153239</v>
      </c>
    </row>
    <row r="20" spans="1:7" ht="13.5">
      <c r="A20" s="3" t="s">
        <v>62</v>
      </c>
      <c r="B20" s="6">
        <v>6754</v>
      </c>
      <c r="C20" s="6">
        <v>8188</v>
      </c>
      <c r="D20" s="6">
        <v>8704</v>
      </c>
      <c r="E20" s="6">
        <f t="shared" si="0"/>
        <v>16892</v>
      </c>
      <c r="F20" s="1">
        <v>18.12</v>
      </c>
      <c r="G20" s="8">
        <f t="shared" si="1"/>
        <v>932.2295805739514</v>
      </c>
    </row>
    <row r="21" spans="1:7" ht="13.5">
      <c r="A21" s="3" t="s">
        <v>63</v>
      </c>
      <c r="B21" s="6">
        <v>2319</v>
      </c>
      <c r="C21" s="6">
        <v>2761</v>
      </c>
      <c r="D21" s="6">
        <v>2831</v>
      </c>
      <c r="E21" s="6">
        <f t="shared" si="0"/>
        <v>5592</v>
      </c>
      <c r="F21" s="1">
        <v>8.62</v>
      </c>
      <c r="G21" s="8">
        <f t="shared" si="1"/>
        <v>648.723897911833</v>
      </c>
    </row>
    <row r="22" spans="1:7" ht="13.5">
      <c r="A22" s="3" t="s">
        <v>64</v>
      </c>
      <c r="B22" s="6">
        <v>5007</v>
      </c>
      <c r="C22" s="6">
        <v>6126</v>
      </c>
      <c r="D22" s="6">
        <v>6760</v>
      </c>
      <c r="E22" s="6">
        <f t="shared" si="0"/>
        <v>12886</v>
      </c>
      <c r="F22" s="1">
        <v>8.88</v>
      </c>
      <c r="G22" s="8">
        <f t="shared" si="1"/>
        <v>1451.126126126126</v>
      </c>
    </row>
    <row r="23" spans="1:7" ht="13.5">
      <c r="A23" s="3" t="s">
        <v>5</v>
      </c>
      <c r="B23" s="6">
        <v>2175</v>
      </c>
      <c r="C23" s="6">
        <v>2833</v>
      </c>
      <c r="D23" s="6">
        <v>3087</v>
      </c>
      <c r="E23" s="6">
        <f t="shared" si="0"/>
        <v>5920</v>
      </c>
      <c r="F23" s="1">
        <v>5.03</v>
      </c>
      <c r="G23" s="8">
        <f t="shared" si="1"/>
        <v>1176.938369781312</v>
      </c>
    </row>
    <row r="24" spans="1:7" ht="13.5">
      <c r="A24" s="5" t="s">
        <v>6</v>
      </c>
      <c r="B24" s="6">
        <v>1683</v>
      </c>
      <c r="C24" s="6">
        <v>2096</v>
      </c>
      <c r="D24" s="6">
        <v>2398</v>
      </c>
      <c r="E24" s="6">
        <f t="shared" si="0"/>
        <v>4494</v>
      </c>
      <c r="F24" s="1">
        <v>6.11</v>
      </c>
      <c r="G24" s="8">
        <f t="shared" si="1"/>
        <v>735.5155482815057</v>
      </c>
    </row>
    <row r="25" spans="1:7" ht="13.5">
      <c r="A25" s="2" t="s">
        <v>42</v>
      </c>
      <c r="B25" s="6">
        <f>SUM(B2:B24)</f>
        <v>111505</v>
      </c>
      <c r="C25" s="6">
        <f>SUM(C2:C24)</f>
        <v>123051</v>
      </c>
      <c r="D25" s="6">
        <f>SUM(D2:D24)</f>
        <v>135814</v>
      </c>
      <c r="E25" s="6">
        <f>SUM(E2:E24)</f>
        <v>258865</v>
      </c>
      <c r="F25" s="1">
        <f>SUM(F2:F24)</f>
        <v>191.62000000000003</v>
      </c>
      <c r="G25" s="8">
        <f t="shared" si="1"/>
        <v>1350.928921824444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40087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2725</v>
      </c>
      <c r="C2" s="6">
        <v>2616</v>
      </c>
      <c r="D2" s="6">
        <v>3115</v>
      </c>
      <c r="E2" s="6">
        <f>C2+D2</f>
        <v>5731</v>
      </c>
      <c r="F2" s="1">
        <v>1.62</v>
      </c>
      <c r="G2" s="8">
        <f>E2/F2</f>
        <v>3537.654320987654</v>
      </c>
    </row>
    <row r="3" spans="1:7" ht="13.5">
      <c r="A3" s="3" t="s">
        <v>50</v>
      </c>
      <c r="B3" s="6">
        <v>1102</v>
      </c>
      <c r="C3" s="6">
        <v>1081</v>
      </c>
      <c r="D3" s="6">
        <v>1273</v>
      </c>
      <c r="E3" s="6">
        <f aca="true" t="shared" si="0" ref="E3:E24">C3+D3</f>
        <v>2354</v>
      </c>
      <c r="F3" s="1">
        <v>1.14</v>
      </c>
      <c r="G3" s="8">
        <f aca="true" t="shared" si="1" ref="G3:G25">E3/F3</f>
        <v>2064.9122807017548</v>
      </c>
    </row>
    <row r="4" spans="1:7" ht="13.5">
      <c r="A4" s="3" t="s">
        <v>1</v>
      </c>
      <c r="B4" s="6">
        <v>1137</v>
      </c>
      <c r="C4" s="6">
        <v>978</v>
      </c>
      <c r="D4" s="6">
        <v>1227</v>
      </c>
      <c r="E4" s="6">
        <f t="shared" si="0"/>
        <v>2205</v>
      </c>
      <c r="F4" s="1">
        <v>0.62</v>
      </c>
      <c r="G4" s="8">
        <f t="shared" si="1"/>
        <v>3556.451612903226</v>
      </c>
    </row>
    <row r="5" spans="1:7" ht="13.5">
      <c r="A5" s="3" t="s">
        <v>0</v>
      </c>
      <c r="B5" s="6">
        <v>3688</v>
      </c>
      <c r="C5" s="6">
        <v>3234</v>
      </c>
      <c r="D5" s="6">
        <v>3939</v>
      </c>
      <c r="E5" s="6">
        <f t="shared" si="0"/>
        <v>7173</v>
      </c>
      <c r="F5" s="1">
        <v>0.94</v>
      </c>
      <c r="G5" s="8">
        <f t="shared" si="1"/>
        <v>7630.851063829788</v>
      </c>
    </row>
    <row r="6" spans="1:7" ht="13.5">
      <c r="A6" s="3" t="s">
        <v>51</v>
      </c>
      <c r="B6" s="6">
        <v>5041</v>
      </c>
      <c r="C6" s="6">
        <v>5017</v>
      </c>
      <c r="D6" s="6">
        <v>5552</v>
      </c>
      <c r="E6" s="6">
        <f t="shared" si="0"/>
        <v>10569</v>
      </c>
      <c r="F6" s="1">
        <v>2.07</v>
      </c>
      <c r="G6" s="8">
        <f t="shared" si="1"/>
        <v>5105.797101449276</v>
      </c>
    </row>
    <row r="7" spans="1:7" ht="13.5">
      <c r="A7" s="3" t="s">
        <v>52</v>
      </c>
      <c r="B7" s="6">
        <v>7089</v>
      </c>
      <c r="C7" s="6">
        <v>7372</v>
      </c>
      <c r="D7" s="6">
        <v>7928</v>
      </c>
      <c r="E7" s="6">
        <f t="shared" si="0"/>
        <v>15300</v>
      </c>
      <c r="F7" s="9">
        <v>3</v>
      </c>
      <c r="G7" s="8">
        <f t="shared" si="1"/>
        <v>5100</v>
      </c>
    </row>
    <row r="8" spans="1:7" ht="13.5">
      <c r="A8" s="3" t="s">
        <v>53</v>
      </c>
      <c r="B8" s="6">
        <v>7008</v>
      </c>
      <c r="C8" s="6">
        <v>7251</v>
      </c>
      <c r="D8" s="6">
        <v>7841</v>
      </c>
      <c r="E8" s="6">
        <f t="shared" si="0"/>
        <v>15092</v>
      </c>
      <c r="F8" s="1">
        <v>3.63</v>
      </c>
      <c r="G8" s="8">
        <f t="shared" si="1"/>
        <v>4157.575757575758</v>
      </c>
    </row>
    <row r="9" spans="1:7" ht="13.5">
      <c r="A9" s="3" t="s">
        <v>54</v>
      </c>
      <c r="B9" s="6">
        <v>5862</v>
      </c>
      <c r="C9" s="6">
        <v>5721</v>
      </c>
      <c r="D9" s="6">
        <v>6681</v>
      </c>
      <c r="E9" s="6">
        <f t="shared" si="0"/>
        <v>12402</v>
      </c>
      <c r="F9" s="1">
        <v>2.45</v>
      </c>
      <c r="G9" s="8">
        <f t="shared" si="1"/>
        <v>5062.04081632653</v>
      </c>
    </row>
    <row r="10" spans="1:7" ht="13.5">
      <c r="A10" s="3" t="s">
        <v>55</v>
      </c>
      <c r="B10" s="6">
        <v>7417</v>
      </c>
      <c r="C10" s="6">
        <v>8367</v>
      </c>
      <c r="D10" s="6">
        <v>9350</v>
      </c>
      <c r="E10" s="6">
        <f t="shared" si="0"/>
        <v>17717</v>
      </c>
      <c r="F10" s="1">
        <v>6.47</v>
      </c>
      <c r="G10" s="8">
        <f t="shared" si="1"/>
        <v>2738.330757341577</v>
      </c>
    </row>
    <row r="11" spans="1:7" ht="13.5">
      <c r="A11" s="3" t="s">
        <v>56</v>
      </c>
      <c r="B11" s="6">
        <v>7236</v>
      </c>
      <c r="C11" s="6">
        <v>7951</v>
      </c>
      <c r="D11" s="6">
        <v>8588</v>
      </c>
      <c r="E11" s="6">
        <f t="shared" si="0"/>
        <v>16539</v>
      </c>
      <c r="F11" s="1">
        <v>4.56</v>
      </c>
      <c r="G11" s="8">
        <f t="shared" si="1"/>
        <v>3626.9736842105267</v>
      </c>
    </row>
    <row r="12" spans="1:7" ht="13.5">
      <c r="A12" s="3" t="s">
        <v>2</v>
      </c>
      <c r="B12" s="6">
        <v>10501</v>
      </c>
      <c r="C12" s="6">
        <v>11072</v>
      </c>
      <c r="D12" s="6">
        <v>12426</v>
      </c>
      <c r="E12" s="6">
        <f t="shared" si="0"/>
        <v>23498</v>
      </c>
      <c r="F12" s="1">
        <v>9.39</v>
      </c>
      <c r="G12" s="8">
        <f t="shared" si="1"/>
        <v>2502.4494142705003</v>
      </c>
    </row>
    <row r="13" spans="1:7" ht="13.5">
      <c r="A13" s="3" t="s">
        <v>57</v>
      </c>
      <c r="B13" s="6">
        <v>8227</v>
      </c>
      <c r="C13" s="6">
        <v>9257</v>
      </c>
      <c r="D13" s="6">
        <v>10127</v>
      </c>
      <c r="E13" s="6">
        <f t="shared" si="0"/>
        <v>19384</v>
      </c>
      <c r="F13" s="1">
        <v>5.43</v>
      </c>
      <c r="G13" s="8">
        <f t="shared" si="1"/>
        <v>3569.7974217311234</v>
      </c>
    </row>
    <row r="14" spans="1:7" ht="13.5">
      <c r="A14" s="3" t="s">
        <v>58</v>
      </c>
      <c r="B14" s="6">
        <v>11716</v>
      </c>
      <c r="C14" s="6">
        <v>12847</v>
      </c>
      <c r="D14" s="6">
        <v>14286</v>
      </c>
      <c r="E14" s="6">
        <f t="shared" si="0"/>
        <v>27133</v>
      </c>
      <c r="F14" s="1">
        <v>11.53</v>
      </c>
      <c r="G14" s="8">
        <f t="shared" si="1"/>
        <v>2353.252385082394</v>
      </c>
    </row>
    <row r="15" spans="1:7" ht="13.5">
      <c r="A15" s="3" t="s">
        <v>59</v>
      </c>
      <c r="B15" s="6">
        <v>6541</v>
      </c>
      <c r="C15" s="6">
        <v>8021</v>
      </c>
      <c r="D15" s="6">
        <v>8688</v>
      </c>
      <c r="E15" s="6">
        <f t="shared" si="0"/>
        <v>16709</v>
      </c>
      <c r="F15" s="1">
        <v>14.73</v>
      </c>
      <c r="G15" s="8">
        <f t="shared" si="1"/>
        <v>1134.3516632722335</v>
      </c>
    </row>
    <row r="16" spans="1:7" ht="13.5">
      <c r="A16" s="3" t="s">
        <v>3</v>
      </c>
      <c r="B16" s="6">
        <v>2493</v>
      </c>
      <c r="C16" s="6">
        <v>3293</v>
      </c>
      <c r="D16" s="6">
        <v>3556</v>
      </c>
      <c r="E16" s="6">
        <f t="shared" si="0"/>
        <v>6849</v>
      </c>
      <c r="F16" s="9">
        <v>38.7</v>
      </c>
      <c r="G16" s="8">
        <f t="shared" si="1"/>
        <v>176.9767441860465</v>
      </c>
    </row>
    <row r="17" spans="1:7" ht="13.5">
      <c r="A17" s="3" t="s">
        <v>4</v>
      </c>
      <c r="B17" s="6">
        <v>3759</v>
      </c>
      <c r="C17" s="6">
        <v>4556</v>
      </c>
      <c r="D17" s="6">
        <v>4966</v>
      </c>
      <c r="E17" s="6">
        <f t="shared" si="0"/>
        <v>9522</v>
      </c>
      <c r="F17" s="1">
        <v>20.38</v>
      </c>
      <c r="G17" s="8">
        <f t="shared" si="1"/>
        <v>467.2227674190383</v>
      </c>
    </row>
    <row r="18" spans="1:7" ht="13.5">
      <c r="A18" s="3" t="s">
        <v>60</v>
      </c>
      <c r="B18" s="6">
        <v>644</v>
      </c>
      <c r="C18" s="6">
        <v>858</v>
      </c>
      <c r="D18" s="6">
        <v>798</v>
      </c>
      <c r="E18" s="6">
        <f t="shared" si="0"/>
        <v>1656</v>
      </c>
      <c r="F18" s="1">
        <v>11.87</v>
      </c>
      <c r="G18" s="8">
        <f t="shared" si="1"/>
        <v>139.51137320977256</v>
      </c>
    </row>
    <row r="19" spans="1:7" ht="13.5">
      <c r="A19" s="3" t="s">
        <v>61</v>
      </c>
      <c r="B19" s="6">
        <v>1416</v>
      </c>
      <c r="C19" s="6">
        <v>1538</v>
      </c>
      <c r="D19" s="6">
        <v>1698</v>
      </c>
      <c r="E19" s="6">
        <f t="shared" si="0"/>
        <v>3236</v>
      </c>
      <c r="F19" s="1">
        <v>6.33</v>
      </c>
      <c r="G19" s="8">
        <f t="shared" si="1"/>
        <v>511.216429699842</v>
      </c>
    </row>
    <row r="20" spans="1:7" ht="13.5">
      <c r="A20" s="3" t="s">
        <v>62</v>
      </c>
      <c r="B20" s="6">
        <v>6772</v>
      </c>
      <c r="C20" s="6">
        <v>8191</v>
      </c>
      <c r="D20" s="6">
        <v>8705</v>
      </c>
      <c r="E20" s="6">
        <f t="shared" si="0"/>
        <v>16896</v>
      </c>
      <c r="F20" s="1">
        <v>18.12</v>
      </c>
      <c r="G20" s="8">
        <f t="shared" si="1"/>
        <v>932.4503311258278</v>
      </c>
    </row>
    <row r="21" spans="1:7" ht="13.5">
      <c r="A21" s="3" t="s">
        <v>63</v>
      </c>
      <c r="B21" s="6">
        <v>2323</v>
      </c>
      <c r="C21" s="6">
        <v>2764</v>
      </c>
      <c r="D21" s="6">
        <v>2835</v>
      </c>
      <c r="E21" s="6">
        <f t="shared" si="0"/>
        <v>5599</v>
      </c>
      <c r="F21" s="1">
        <v>8.62</v>
      </c>
      <c r="G21" s="8">
        <f t="shared" si="1"/>
        <v>649.5359628770302</v>
      </c>
    </row>
    <row r="22" spans="1:7" ht="13.5">
      <c r="A22" s="3" t="s">
        <v>64</v>
      </c>
      <c r="B22" s="6">
        <v>5013</v>
      </c>
      <c r="C22" s="6">
        <v>6124</v>
      </c>
      <c r="D22" s="6">
        <v>6769</v>
      </c>
      <c r="E22" s="6">
        <f t="shared" si="0"/>
        <v>12893</v>
      </c>
      <c r="F22" s="1">
        <v>8.88</v>
      </c>
      <c r="G22" s="8">
        <f t="shared" si="1"/>
        <v>1451.9144144144143</v>
      </c>
    </row>
    <row r="23" spans="1:7" ht="13.5">
      <c r="A23" s="3" t="s">
        <v>5</v>
      </c>
      <c r="B23" s="6">
        <v>2184</v>
      </c>
      <c r="C23" s="6">
        <v>2841</v>
      </c>
      <c r="D23" s="6">
        <v>3097</v>
      </c>
      <c r="E23" s="6">
        <f t="shared" si="0"/>
        <v>5938</v>
      </c>
      <c r="F23" s="1">
        <v>5.03</v>
      </c>
      <c r="G23" s="8">
        <f t="shared" si="1"/>
        <v>1180.51689860835</v>
      </c>
    </row>
    <row r="24" spans="1:7" ht="13.5">
      <c r="A24" s="5" t="s">
        <v>6</v>
      </c>
      <c r="B24" s="6">
        <v>1683</v>
      </c>
      <c r="C24" s="6">
        <v>2091</v>
      </c>
      <c r="D24" s="6">
        <v>2398</v>
      </c>
      <c r="E24" s="6">
        <f t="shared" si="0"/>
        <v>4489</v>
      </c>
      <c r="F24" s="1">
        <v>6.11</v>
      </c>
      <c r="G24" s="8">
        <f t="shared" si="1"/>
        <v>734.697217675941</v>
      </c>
    </row>
    <row r="25" spans="1:7" ht="13.5">
      <c r="A25" s="2" t="s">
        <v>42</v>
      </c>
      <c r="B25" s="6">
        <f>SUM(B2:B24)</f>
        <v>111577</v>
      </c>
      <c r="C25" s="6">
        <f>SUM(C2:C24)</f>
        <v>123041</v>
      </c>
      <c r="D25" s="6">
        <f>SUM(D2:D24)</f>
        <v>135843</v>
      </c>
      <c r="E25" s="6">
        <f>SUM(E2:E24)</f>
        <v>258884</v>
      </c>
      <c r="F25" s="1">
        <f>SUM(F2:F24)</f>
        <v>191.62000000000003</v>
      </c>
      <c r="G25" s="8">
        <f t="shared" si="1"/>
        <v>1351.0280764012105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40118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2729</v>
      </c>
      <c r="C2" s="6">
        <v>2616</v>
      </c>
      <c r="D2" s="6">
        <v>3114</v>
      </c>
      <c r="E2" s="6">
        <f>C2+D2</f>
        <v>5730</v>
      </c>
      <c r="F2" s="1">
        <v>1.62</v>
      </c>
      <c r="G2" s="8">
        <f>E2/F2</f>
        <v>3537.037037037037</v>
      </c>
    </row>
    <row r="3" spans="1:7" ht="13.5">
      <c r="A3" s="3" t="s">
        <v>50</v>
      </c>
      <c r="B3" s="6">
        <v>1110</v>
      </c>
      <c r="C3" s="6">
        <v>1086</v>
      </c>
      <c r="D3" s="6">
        <v>1279</v>
      </c>
      <c r="E3" s="6">
        <f aca="true" t="shared" si="0" ref="E3:E24">C3+D3</f>
        <v>2365</v>
      </c>
      <c r="F3" s="1">
        <v>1.14</v>
      </c>
      <c r="G3" s="8">
        <f aca="true" t="shared" si="1" ref="G3:G25">E3/F3</f>
        <v>2074.561403508772</v>
      </c>
    </row>
    <row r="4" spans="1:7" ht="13.5">
      <c r="A4" s="3" t="s">
        <v>1</v>
      </c>
      <c r="B4" s="6">
        <v>1137</v>
      </c>
      <c r="C4" s="6">
        <v>979</v>
      </c>
      <c r="D4" s="6">
        <v>1222</v>
      </c>
      <c r="E4" s="6">
        <f t="shared" si="0"/>
        <v>2201</v>
      </c>
      <c r="F4" s="1">
        <v>0.62</v>
      </c>
      <c r="G4" s="8">
        <f t="shared" si="1"/>
        <v>3550</v>
      </c>
    </row>
    <row r="5" spans="1:7" ht="13.5">
      <c r="A5" s="3" t="s">
        <v>0</v>
      </c>
      <c r="B5" s="6">
        <v>3690</v>
      </c>
      <c r="C5" s="6">
        <v>3236</v>
      </c>
      <c r="D5" s="6">
        <v>3933</v>
      </c>
      <c r="E5" s="6">
        <f t="shared" si="0"/>
        <v>7169</v>
      </c>
      <c r="F5" s="1">
        <v>0.94</v>
      </c>
      <c r="G5" s="8">
        <f t="shared" si="1"/>
        <v>7626.595744680852</v>
      </c>
    </row>
    <row r="6" spans="1:7" ht="13.5">
      <c r="A6" s="3" t="s">
        <v>51</v>
      </c>
      <c r="B6" s="6">
        <v>5062</v>
      </c>
      <c r="C6" s="6">
        <v>5022</v>
      </c>
      <c r="D6" s="6">
        <v>5564</v>
      </c>
      <c r="E6" s="6">
        <f t="shared" si="0"/>
        <v>10586</v>
      </c>
      <c r="F6" s="1">
        <v>2.07</v>
      </c>
      <c r="G6" s="8">
        <f t="shared" si="1"/>
        <v>5114.009661835749</v>
      </c>
    </row>
    <row r="7" spans="1:7" ht="13.5">
      <c r="A7" s="3" t="s">
        <v>52</v>
      </c>
      <c r="B7" s="6">
        <v>7072</v>
      </c>
      <c r="C7" s="6">
        <v>7350</v>
      </c>
      <c r="D7" s="6">
        <v>7915</v>
      </c>
      <c r="E7" s="6">
        <f t="shared" si="0"/>
        <v>15265</v>
      </c>
      <c r="F7" s="9">
        <v>3</v>
      </c>
      <c r="G7" s="8">
        <f t="shared" si="1"/>
        <v>5088.333333333333</v>
      </c>
    </row>
    <row r="8" spans="1:7" ht="13.5">
      <c r="A8" s="3" t="s">
        <v>53</v>
      </c>
      <c r="B8" s="6">
        <v>7005</v>
      </c>
      <c r="C8" s="6">
        <v>7242</v>
      </c>
      <c r="D8" s="6">
        <v>7842</v>
      </c>
      <c r="E8" s="6">
        <f t="shared" si="0"/>
        <v>15084</v>
      </c>
      <c r="F8" s="1">
        <v>3.63</v>
      </c>
      <c r="G8" s="8">
        <f t="shared" si="1"/>
        <v>4155.371900826446</v>
      </c>
    </row>
    <row r="9" spans="1:7" ht="13.5">
      <c r="A9" s="3" t="s">
        <v>54</v>
      </c>
      <c r="B9" s="6">
        <v>5858</v>
      </c>
      <c r="C9" s="6">
        <v>5705</v>
      </c>
      <c r="D9" s="6">
        <v>6662</v>
      </c>
      <c r="E9" s="6">
        <f t="shared" si="0"/>
        <v>12367</v>
      </c>
      <c r="F9" s="1">
        <v>2.45</v>
      </c>
      <c r="G9" s="8">
        <f t="shared" si="1"/>
        <v>5047.755102040816</v>
      </c>
    </row>
    <row r="10" spans="1:7" ht="13.5">
      <c r="A10" s="3" t="s">
        <v>55</v>
      </c>
      <c r="B10" s="6">
        <v>7427</v>
      </c>
      <c r="C10" s="6">
        <v>8365</v>
      </c>
      <c r="D10" s="6">
        <v>9361</v>
      </c>
      <c r="E10" s="6">
        <f t="shared" si="0"/>
        <v>17726</v>
      </c>
      <c r="F10" s="1">
        <v>6.47</v>
      </c>
      <c r="G10" s="8">
        <f t="shared" si="1"/>
        <v>2739.721792890263</v>
      </c>
    </row>
    <row r="11" spans="1:7" ht="13.5">
      <c r="A11" s="3" t="s">
        <v>56</v>
      </c>
      <c r="B11" s="6">
        <v>7246</v>
      </c>
      <c r="C11" s="6">
        <v>7953</v>
      </c>
      <c r="D11" s="6">
        <v>8593</v>
      </c>
      <c r="E11" s="6">
        <f t="shared" si="0"/>
        <v>16546</v>
      </c>
      <c r="F11" s="1">
        <v>4.56</v>
      </c>
      <c r="G11" s="8">
        <f t="shared" si="1"/>
        <v>3628.508771929825</v>
      </c>
    </row>
    <row r="12" spans="1:7" ht="13.5">
      <c r="A12" s="3" t="s">
        <v>2</v>
      </c>
      <c r="B12" s="6">
        <v>10505</v>
      </c>
      <c r="C12" s="6">
        <v>11076</v>
      </c>
      <c r="D12" s="6">
        <v>12409</v>
      </c>
      <c r="E12" s="6">
        <f t="shared" si="0"/>
        <v>23485</v>
      </c>
      <c r="F12" s="1">
        <v>9.39</v>
      </c>
      <c r="G12" s="8">
        <f t="shared" si="1"/>
        <v>2501.064962726304</v>
      </c>
    </row>
    <row r="13" spans="1:7" ht="13.5">
      <c r="A13" s="3" t="s">
        <v>57</v>
      </c>
      <c r="B13" s="6">
        <v>8237</v>
      </c>
      <c r="C13" s="6">
        <v>9261</v>
      </c>
      <c r="D13" s="6">
        <v>10139</v>
      </c>
      <c r="E13" s="6">
        <f t="shared" si="0"/>
        <v>19400</v>
      </c>
      <c r="F13" s="1">
        <v>5.43</v>
      </c>
      <c r="G13" s="8">
        <f t="shared" si="1"/>
        <v>3572.7440147329653</v>
      </c>
    </row>
    <row r="14" spans="1:7" ht="13.5">
      <c r="A14" s="3" t="s">
        <v>58</v>
      </c>
      <c r="B14" s="6">
        <v>11726</v>
      </c>
      <c r="C14" s="6">
        <v>12851</v>
      </c>
      <c r="D14" s="6">
        <v>14295</v>
      </c>
      <c r="E14" s="6">
        <f t="shared" si="0"/>
        <v>27146</v>
      </c>
      <c r="F14" s="1">
        <v>11.53</v>
      </c>
      <c r="G14" s="8">
        <f t="shared" si="1"/>
        <v>2354.379878577624</v>
      </c>
    </row>
    <row r="15" spans="1:7" ht="13.5">
      <c r="A15" s="3" t="s">
        <v>59</v>
      </c>
      <c r="B15" s="6">
        <v>6564</v>
      </c>
      <c r="C15" s="6">
        <v>8054</v>
      </c>
      <c r="D15" s="6">
        <v>8712</v>
      </c>
      <c r="E15" s="6">
        <f t="shared" si="0"/>
        <v>16766</v>
      </c>
      <c r="F15" s="1">
        <v>14.73</v>
      </c>
      <c r="G15" s="8">
        <f t="shared" si="1"/>
        <v>1138.2213170400544</v>
      </c>
    </row>
    <row r="16" spans="1:7" ht="13.5">
      <c r="A16" s="3" t="s">
        <v>3</v>
      </c>
      <c r="B16" s="6">
        <v>2501</v>
      </c>
      <c r="C16" s="6">
        <v>3293</v>
      </c>
      <c r="D16" s="6">
        <v>3559</v>
      </c>
      <c r="E16" s="6">
        <f t="shared" si="0"/>
        <v>6852</v>
      </c>
      <c r="F16" s="9">
        <v>38.7</v>
      </c>
      <c r="G16" s="8">
        <f t="shared" si="1"/>
        <v>177.05426356589146</v>
      </c>
    </row>
    <row r="17" spans="1:7" ht="13.5">
      <c r="A17" s="3" t="s">
        <v>4</v>
      </c>
      <c r="B17" s="6">
        <v>3761</v>
      </c>
      <c r="C17" s="6">
        <v>4561</v>
      </c>
      <c r="D17" s="6">
        <v>4964</v>
      </c>
      <c r="E17" s="6">
        <f t="shared" si="0"/>
        <v>9525</v>
      </c>
      <c r="F17" s="1">
        <v>20.38</v>
      </c>
      <c r="G17" s="8">
        <f t="shared" si="1"/>
        <v>467.36997055937195</v>
      </c>
    </row>
    <row r="18" spans="1:7" ht="13.5">
      <c r="A18" s="3" t="s">
        <v>60</v>
      </c>
      <c r="B18" s="6">
        <v>641</v>
      </c>
      <c r="C18" s="6">
        <v>854</v>
      </c>
      <c r="D18" s="6">
        <v>797</v>
      </c>
      <c r="E18" s="6">
        <f t="shared" si="0"/>
        <v>1651</v>
      </c>
      <c r="F18" s="1">
        <v>11.87</v>
      </c>
      <c r="G18" s="8">
        <f t="shared" si="1"/>
        <v>139.09014321819714</v>
      </c>
    </row>
    <row r="19" spans="1:7" ht="13.5">
      <c r="A19" s="3" t="s">
        <v>61</v>
      </c>
      <c r="B19" s="6">
        <v>1416</v>
      </c>
      <c r="C19" s="6">
        <v>1538</v>
      </c>
      <c r="D19" s="6">
        <v>1697</v>
      </c>
      <c r="E19" s="6">
        <f t="shared" si="0"/>
        <v>3235</v>
      </c>
      <c r="F19" s="1">
        <v>6.33</v>
      </c>
      <c r="G19" s="8">
        <f t="shared" si="1"/>
        <v>511.0584518167457</v>
      </c>
    </row>
    <row r="20" spans="1:7" ht="13.5">
      <c r="A20" s="3" t="s">
        <v>62</v>
      </c>
      <c r="B20" s="6">
        <v>6758</v>
      </c>
      <c r="C20" s="6">
        <v>8180</v>
      </c>
      <c r="D20" s="6">
        <v>8709</v>
      </c>
      <c r="E20" s="6">
        <f t="shared" si="0"/>
        <v>16889</v>
      </c>
      <c r="F20" s="1">
        <v>18.12</v>
      </c>
      <c r="G20" s="8">
        <f t="shared" si="1"/>
        <v>932.0640176600441</v>
      </c>
    </row>
    <row r="21" spans="1:7" ht="13.5">
      <c r="A21" s="3" t="s">
        <v>63</v>
      </c>
      <c r="B21" s="6">
        <v>2325</v>
      </c>
      <c r="C21" s="6">
        <v>2760</v>
      </c>
      <c r="D21" s="6">
        <v>2841</v>
      </c>
      <c r="E21" s="6">
        <f t="shared" si="0"/>
        <v>5601</v>
      </c>
      <c r="F21" s="1">
        <v>8.62</v>
      </c>
      <c r="G21" s="8">
        <f t="shared" si="1"/>
        <v>649.7679814385151</v>
      </c>
    </row>
    <row r="22" spans="1:7" ht="13.5">
      <c r="A22" s="3" t="s">
        <v>64</v>
      </c>
      <c r="B22" s="6">
        <v>5016</v>
      </c>
      <c r="C22" s="6">
        <v>6127</v>
      </c>
      <c r="D22" s="6">
        <v>6774</v>
      </c>
      <c r="E22" s="6">
        <f t="shared" si="0"/>
        <v>12901</v>
      </c>
      <c r="F22" s="1">
        <v>8.88</v>
      </c>
      <c r="G22" s="8">
        <f t="shared" si="1"/>
        <v>1452.8153153153153</v>
      </c>
    </row>
    <row r="23" spans="1:7" ht="13.5">
      <c r="A23" s="3" t="s">
        <v>5</v>
      </c>
      <c r="B23" s="6">
        <v>2186</v>
      </c>
      <c r="C23" s="6">
        <v>2850</v>
      </c>
      <c r="D23" s="6">
        <v>3095</v>
      </c>
      <c r="E23" s="6">
        <f t="shared" si="0"/>
        <v>5945</v>
      </c>
      <c r="F23" s="1">
        <v>5.03</v>
      </c>
      <c r="G23" s="8">
        <f t="shared" si="1"/>
        <v>1181.9085487077534</v>
      </c>
    </row>
    <row r="24" spans="1:7" ht="13.5">
      <c r="A24" s="5" t="s">
        <v>6</v>
      </c>
      <c r="B24" s="6">
        <v>1679</v>
      </c>
      <c r="C24" s="6">
        <v>2081</v>
      </c>
      <c r="D24" s="6">
        <v>2394</v>
      </c>
      <c r="E24" s="6">
        <f t="shared" si="0"/>
        <v>4475</v>
      </c>
      <c r="F24" s="1">
        <v>6.11</v>
      </c>
      <c r="G24" s="8">
        <f t="shared" si="1"/>
        <v>732.40589198036</v>
      </c>
    </row>
    <row r="25" spans="1:7" ht="13.5">
      <c r="A25" s="2" t="s">
        <v>42</v>
      </c>
      <c r="B25" s="6">
        <f>SUM(B2:B24)</f>
        <v>111651</v>
      </c>
      <c r="C25" s="6">
        <f>SUM(C2:C24)</f>
        <v>123040</v>
      </c>
      <c r="D25" s="6">
        <f>SUM(D2:D24)</f>
        <v>135870</v>
      </c>
      <c r="E25" s="6">
        <f>SUM(E2:E24)</f>
        <v>258910</v>
      </c>
      <c r="F25" s="1">
        <f>SUM(F2:F24)</f>
        <v>191.62000000000003</v>
      </c>
      <c r="G25" s="8">
        <f t="shared" si="1"/>
        <v>1351.1637616115227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40148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2733</v>
      </c>
      <c r="C2" s="6">
        <v>2624</v>
      </c>
      <c r="D2" s="6">
        <v>3110</v>
      </c>
      <c r="E2" s="6">
        <f>C2+D2</f>
        <v>5734</v>
      </c>
      <c r="F2" s="1">
        <v>1.62</v>
      </c>
      <c r="G2" s="8">
        <f>E2/F2</f>
        <v>3539.506172839506</v>
      </c>
    </row>
    <row r="3" spans="1:7" ht="13.5">
      <c r="A3" s="3" t="s">
        <v>50</v>
      </c>
      <c r="B3" s="6">
        <v>1113</v>
      </c>
      <c r="C3" s="6">
        <v>1091</v>
      </c>
      <c r="D3" s="6">
        <v>1282</v>
      </c>
      <c r="E3" s="6">
        <f aca="true" t="shared" si="0" ref="E3:E24">C3+D3</f>
        <v>2373</v>
      </c>
      <c r="F3" s="1">
        <v>1.14</v>
      </c>
      <c r="G3" s="8">
        <f aca="true" t="shared" si="1" ref="G3:G25">E3/F3</f>
        <v>2081.5789473684213</v>
      </c>
    </row>
    <row r="4" spans="1:7" ht="13.5">
      <c r="A4" s="3" t="s">
        <v>1</v>
      </c>
      <c r="B4" s="6">
        <v>1136</v>
      </c>
      <c r="C4" s="6">
        <v>978</v>
      </c>
      <c r="D4" s="6">
        <v>1216</v>
      </c>
      <c r="E4" s="6">
        <f t="shared" si="0"/>
        <v>2194</v>
      </c>
      <c r="F4" s="1">
        <v>0.62</v>
      </c>
      <c r="G4" s="8">
        <f t="shared" si="1"/>
        <v>3538.7096774193546</v>
      </c>
    </row>
    <row r="5" spans="1:7" ht="13.5">
      <c r="A5" s="3" t="s">
        <v>0</v>
      </c>
      <c r="B5" s="6">
        <v>3699</v>
      </c>
      <c r="C5" s="6">
        <v>3236</v>
      </c>
      <c r="D5" s="6">
        <v>3929</v>
      </c>
      <c r="E5" s="6">
        <f t="shared" si="0"/>
        <v>7165</v>
      </c>
      <c r="F5" s="1">
        <v>0.94</v>
      </c>
      <c r="G5" s="8">
        <f t="shared" si="1"/>
        <v>7622.340425531916</v>
      </c>
    </row>
    <row r="6" spans="1:7" ht="13.5">
      <c r="A6" s="3" t="s">
        <v>51</v>
      </c>
      <c r="B6" s="6">
        <v>5059</v>
      </c>
      <c r="C6" s="6">
        <v>5028</v>
      </c>
      <c r="D6" s="6">
        <v>5559</v>
      </c>
      <c r="E6" s="6">
        <f t="shared" si="0"/>
        <v>10587</v>
      </c>
      <c r="F6" s="1">
        <v>2.07</v>
      </c>
      <c r="G6" s="8">
        <f t="shared" si="1"/>
        <v>5114.492753623189</v>
      </c>
    </row>
    <row r="7" spans="1:7" ht="13.5">
      <c r="A7" s="3" t="s">
        <v>52</v>
      </c>
      <c r="B7" s="6">
        <v>7072</v>
      </c>
      <c r="C7" s="6">
        <v>7351</v>
      </c>
      <c r="D7" s="6">
        <v>7931</v>
      </c>
      <c r="E7" s="6">
        <f t="shared" si="0"/>
        <v>15282</v>
      </c>
      <c r="F7" s="9">
        <v>3</v>
      </c>
      <c r="G7" s="8">
        <f t="shared" si="1"/>
        <v>5094</v>
      </c>
    </row>
    <row r="8" spans="1:7" ht="13.5">
      <c r="A8" s="3" t="s">
        <v>53</v>
      </c>
      <c r="B8" s="6">
        <v>7017</v>
      </c>
      <c r="C8" s="6">
        <v>7253</v>
      </c>
      <c r="D8" s="6">
        <v>7847</v>
      </c>
      <c r="E8" s="6">
        <f t="shared" si="0"/>
        <v>15100</v>
      </c>
      <c r="F8" s="1">
        <v>3.63</v>
      </c>
      <c r="G8" s="8">
        <f t="shared" si="1"/>
        <v>4159.779614325069</v>
      </c>
    </row>
    <row r="9" spans="1:7" ht="13.5">
      <c r="A9" s="3" t="s">
        <v>54</v>
      </c>
      <c r="B9" s="6">
        <v>5866</v>
      </c>
      <c r="C9" s="6">
        <v>5713</v>
      </c>
      <c r="D9" s="6">
        <v>6664</v>
      </c>
      <c r="E9" s="6">
        <f t="shared" si="0"/>
        <v>12377</v>
      </c>
      <c r="F9" s="1">
        <v>2.45</v>
      </c>
      <c r="G9" s="8">
        <f t="shared" si="1"/>
        <v>5051.836734693878</v>
      </c>
    </row>
    <row r="10" spans="1:7" ht="13.5">
      <c r="A10" s="3" t="s">
        <v>55</v>
      </c>
      <c r="B10" s="6">
        <v>7439</v>
      </c>
      <c r="C10" s="6">
        <v>8366</v>
      </c>
      <c r="D10" s="6">
        <v>9364</v>
      </c>
      <c r="E10" s="6">
        <f t="shared" si="0"/>
        <v>17730</v>
      </c>
      <c r="F10" s="1">
        <v>6.47</v>
      </c>
      <c r="G10" s="8">
        <f t="shared" si="1"/>
        <v>2740.340030911901</v>
      </c>
    </row>
    <row r="11" spans="1:7" ht="13.5">
      <c r="A11" s="3" t="s">
        <v>56</v>
      </c>
      <c r="B11" s="6">
        <v>7234</v>
      </c>
      <c r="C11" s="6">
        <v>7927</v>
      </c>
      <c r="D11" s="6">
        <v>8580</v>
      </c>
      <c r="E11" s="6">
        <f t="shared" si="0"/>
        <v>16507</v>
      </c>
      <c r="F11" s="1">
        <v>4.56</v>
      </c>
      <c r="G11" s="8">
        <f t="shared" si="1"/>
        <v>3619.9561403508774</v>
      </c>
    </row>
    <row r="12" spans="1:7" ht="13.5">
      <c r="A12" s="3" t="s">
        <v>2</v>
      </c>
      <c r="B12" s="6">
        <v>10500</v>
      </c>
      <c r="C12" s="6">
        <v>11059</v>
      </c>
      <c r="D12" s="6">
        <v>12389</v>
      </c>
      <c r="E12" s="6">
        <f t="shared" si="0"/>
        <v>23448</v>
      </c>
      <c r="F12" s="1">
        <v>9.39</v>
      </c>
      <c r="G12" s="8">
        <f t="shared" si="1"/>
        <v>2497.1246006389774</v>
      </c>
    </row>
    <row r="13" spans="1:7" ht="13.5">
      <c r="A13" s="3" t="s">
        <v>57</v>
      </c>
      <c r="B13" s="6">
        <v>8241</v>
      </c>
      <c r="C13" s="6">
        <v>9282</v>
      </c>
      <c r="D13" s="6">
        <v>10146</v>
      </c>
      <c r="E13" s="6">
        <f t="shared" si="0"/>
        <v>19428</v>
      </c>
      <c r="F13" s="1">
        <v>5.43</v>
      </c>
      <c r="G13" s="8">
        <f t="shared" si="1"/>
        <v>3577.900552486188</v>
      </c>
    </row>
    <row r="14" spans="1:7" ht="13.5">
      <c r="A14" s="3" t="s">
        <v>58</v>
      </c>
      <c r="B14" s="6">
        <v>11725</v>
      </c>
      <c r="C14" s="6">
        <v>12849</v>
      </c>
      <c r="D14" s="6">
        <v>14290</v>
      </c>
      <c r="E14" s="6">
        <f t="shared" si="0"/>
        <v>27139</v>
      </c>
      <c r="F14" s="1">
        <v>11.53</v>
      </c>
      <c r="G14" s="8">
        <f t="shared" si="1"/>
        <v>2353.772766695577</v>
      </c>
    </row>
    <row r="15" spans="1:7" ht="13.5">
      <c r="A15" s="3" t="s">
        <v>59</v>
      </c>
      <c r="B15" s="6">
        <v>6568</v>
      </c>
      <c r="C15" s="6">
        <v>8053</v>
      </c>
      <c r="D15" s="6">
        <v>8715</v>
      </c>
      <c r="E15" s="6">
        <f t="shared" si="0"/>
        <v>16768</v>
      </c>
      <c r="F15" s="1">
        <v>14.73</v>
      </c>
      <c r="G15" s="8">
        <f t="shared" si="1"/>
        <v>1138.357094365241</v>
      </c>
    </row>
    <row r="16" spans="1:7" ht="13.5">
      <c r="A16" s="3" t="s">
        <v>3</v>
      </c>
      <c r="B16" s="6">
        <v>2505</v>
      </c>
      <c r="C16" s="6">
        <v>3292</v>
      </c>
      <c r="D16" s="6">
        <v>3564</v>
      </c>
      <c r="E16" s="6">
        <f t="shared" si="0"/>
        <v>6856</v>
      </c>
      <c r="F16" s="9">
        <v>38.7</v>
      </c>
      <c r="G16" s="8">
        <f t="shared" si="1"/>
        <v>177.15762273901808</v>
      </c>
    </row>
    <row r="17" spans="1:7" ht="13.5">
      <c r="A17" s="3" t="s">
        <v>4</v>
      </c>
      <c r="B17" s="6">
        <v>3762</v>
      </c>
      <c r="C17" s="6">
        <v>4559</v>
      </c>
      <c r="D17" s="6">
        <v>4963</v>
      </c>
      <c r="E17" s="6">
        <f t="shared" si="0"/>
        <v>9522</v>
      </c>
      <c r="F17" s="1">
        <v>20.38</v>
      </c>
      <c r="G17" s="8">
        <f t="shared" si="1"/>
        <v>467.2227674190383</v>
      </c>
    </row>
    <row r="18" spans="1:7" ht="13.5">
      <c r="A18" s="3" t="s">
        <v>60</v>
      </c>
      <c r="B18" s="6">
        <v>644</v>
      </c>
      <c r="C18" s="6">
        <v>855</v>
      </c>
      <c r="D18" s="6">
        <v>800</v>
      </c>
      <c r="E18" s="6">
        <f t="shared" si="0"/>
        <v>1655</v>
      </c>
      <c r="F18" s="1">
        <v>11.87</v>
      </c>
      <c r="G18" s="8">
        <f t="shared" si="1"/>
        <v>139.42712721145747</v>
      </c>
    </row>
    <row r="19" spans="1:7" ht="13.5">
      <c r="A19" s="3" t="s">
        <v>61</v>
      </c>
      <c r="B19" s="6">
        <v>1414</v>
      </c>
      <c r="C19" s="6">
        <v>1535</v>
      </c>
      <c r="D19" s="6">
        <v>1693</v>
      </c>
      <c r="E19" s="6">
        <f t="shared" si="0"/>
        <v>3228</v>
      </c>
      <c r="F19" s="1">
        <v>6.33</v>
      </c>
      <c r="G19" s="8">
        <f t="shared" si="1"/>
        <v>509.9526066350711</v>
      </c>
    </row>
    <row r="20" spans="1:7" ht="13.5">
      <c r="A20" s="3" t="s">
        <v>62</v>
      </c>
      <c r="B20" s="6">
        <v>6758</v>
      </c>
      <c r="C20" s="6">
        <v>8178</v>
      </c>
      <c r="D20" s="6">
        <v>8692</v>
      </c>
      <c r="E20" s="6">
        <f t="shared" si="0"/>
        <v>16870</v>
      </c>
      <c r="F20" s="1">
        <v>18.12</v>
      </c>
      <c r="G20" s="8">
        <f t="shared" si="1"/>
        <v>931.0154525386313</v>
      </c>
    </row>
    <row r="21" spans="1:7" ht="13.5">
      <c r="A21" s="3" t="s">
        <v>63</v>
      </c>
      <c r="B21" s="6">
        <v>2329</v>
      </c>
      <c r="C21" s="6">
        <v>2756</v>
      </c>
      <c r="D21" s="6">
        <v>2841</v>
      </c>
      <c r="E21" s="6">
        <f t="shared" si="0"/>
        <v>5597</v>
      </c>
      <c r="F21" s="1">
        <v>8.62</v>
      </c>
      <c r="G21" s="8">
        <f t="shared" si="1"/>
        <v>649.3039443155453</v>
      </c>
    </row>
    <row r="22" spans="1:7" ht="13.5">
      <c r="A22" s="3" t="s">
        <v>64</v>
      </c>
      <c r="B22" s="6">
        <v>5025</v>
      </c>
      <c r="C22" s="6">
        <v>6129</v>
      </c>
      <c r="D22" s="6">
        <v>6775</v>
      </c>
      <c r="E22" s="6">
        <f t="shared" si="0"/>
        <v>12904</v>
      </c>
      <c r="F22" s="1">
        <v>8.88</v>
      </c>
      <c r="G22" s="8">
        <f t="shared" si="1"/>
        <v>1453.153153153153</v>
      </c>
    </row>
    <row r="23" spans="1:7" ht="13.5">
      <c r="A23" s="3" t="s">
        <v>5</v>
      </c>
      <c r="B23" s="6">
        <v>2190</v>
      </c>
      <c r="C23" s="6">
        <v>2852</v>
      </c>
      <c r="D23" s="6">
        <v>3099</v>
      </c>
      <c r="E23" s="6">
        <f t="shared" si="0"/>
        <v>5951</v>
      </c>
      <c r="F23" s="1">
        <v>5.03</v>
      </c>
      <c r="G23" s="8">
        <f t="shared" si="1"/>
        <v>1183.1013916500995</v>
      </c>
    </row>
    <row r="24" spans="1:7" ht="13.5">
      <c r="A24" s="5" t="s">
        <v>6</v>
      </c>
      <c r="B24" s="6">
        <v>1683</v>
      </c>
      <c r="C24" s="6">
        <v>2080</v>
      </c>
      <c r="D24" s="6">
        <v>2397</v>
      </c>
      <c r="E24" s="6">
        <f t="shared" si="0"/>
        <v>4477</v>
      </c>
      <c r="F24" s="1">
        <v>6.11</v>
      </c>
      <c r="G24" s="8">
        <f t="shared" si="1"/>
        <v>732.7332242225859</v>
      </c>
    </row>
    <row r="25" spans="1:7" ht="13.5">
      <c r="A25" s="2" t="s">
        <v>42</v>
      </c>
      <c r="B25" s="6">
        <f>SUM(B2:B24)</f>
        <v>111712</v>
      </c>
      <c r="C25" s="6">
        <f>SUM(C2:C24)</f>
        <v>123046</v>
      </c>
      <c r="D25" s="6">
        <f>SUM(D2:D24)</f>
        <v>135846</v>
      </c>
      <c r="E25" s="6">
        <f>SUM(E2:E24)</f>
        <v>258892</v>
      </c>
      <c r="F25" s="1">
        <f>SUM(F2:F24)</f>
        <v>191.62000000000003</v>
      </c>
      <c r="G25" s="8">
        <f t="shared" si="1"/>
        <v>1351.0698256966912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39814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2736</v>
      </c>
      <c r="C2" s="6">
        <v>2621</v>
      </c>
      <c r="D2" s="6">
        <v>3138</v>
      </c>
      <c r="E2" s="6">
        <f>C2+D2</f>
        <v>5759</v>
      </c>
      <c r="F2" s="1">
        <v>1.62</v>
      </c>
      <c r="G2" s="9">
        <f>E2/F2</f>
        <v>3554.938271604938</v>
      </c>
    </row>
    <row r="3" spans="1:7" ht="13.5">
      <c r="A3" s="3" t="s">
        <v>17</v>
      </c>
      <c r="B3" s="6">
        <v>1039</v>
      </c>
      <c r="C3" s="6">
        <v>1051</v>
      </c>
      <c r="D3" s="6">
        <v>1222</v>
      </c>
      <c r="E3" s="6">
        <f aca="true" t="shared" si="0" ref="E3:E24">C3+D3</f>
        <v>2273</v>
      </c>
      <c r="F3" s="1">
        <v>1.14</v>
      </c>
      <c r="G3" s="9">
        <f aca="true" t="shared" si="1" ref="G3:G25">E3/F3</f>
        <v>1993.8596491228072</v>
      </c>
    </row>
    <row r="4" spans="1:7" ht="13.5">
      <c r="A4" s="3" t="s">
        <v>1</v>
      </c>
      <c r="B4" s="6">
        <v>1125</v>
      </c>
      <c r="C4" s="6">
        <v>972</v>
      </c>
      <c r="D4" s="6">
        <v>1246</v>
      </c>
      <c r="E4" s="6">
        <f t="shared" si="0"/>
        <v>2218</v>
      </c>
      <c r="F4" s="1">
        <v>0.62</v>
      </c>
      <c r="G4" s="9">
        <f t="shared" si="1"/>
        <v>3577.4193548387098</v>
      </c>
    </row>
    <row r="5" spans="1:7" ht="13.5">
      <c r="A5" s="3" t="s">
        <v>0</v>
      </c>
      <c r="B5" s="6">
        <v>3680</v>
      </c>
      <c r="C5" s="6">
        <v>3260</v>
      </c>
      <c r="D5" s="6">
        <v>3968</v>
      </c>
      <c r="E5" s="6">
        <f t="shared" si="0"/>
        <v>7228</v>
      </c>
      <c r="F5" s="1">
        <v>0.94</v>
      </c>
      <c r="G5" s="9">
        <f t="shared" si="1"/>
        <v>7689.3617021276605</v>
      </c>
    </row>
    <row r="6" spans="1:7" ht="13.5">
      <c r="A6" s="3" t="s">
        <v>15</v>
      </c>
      <c r="B6" s="6">
        <v>4987</v>
      </c>
      <c r="C6" s="6">
        <v>4963</v>
      </c>
      <c r="D6" s="6">
        <v>5500</v>
      </c>
      <c r="E6" s="6">
        <f t="shared" si="0"/>
        <v>10463</v>
      </c>
      <c r="F6" s="1">
        <v>2.07</v>
      </c>
      <c r="G6" s="9">
        <f t="shared" si="1"/>
        <v>5054.589371980676</v>
      </c>
    </row>
    <row r="7" spans="1:7" ht="13.5">
      <c r="A7" s="3" t="s">
        <v>20</v>
      </c>
      <c r="B7" s="6">
        <v>7088</v>
      </c>
      <c r="C7" s="6">
        <v>7449</v>
      </c>
      <c r="D7" s="6">
        <v>8001</v>
      </c>
      <c r="E7" s="6">
        <f t="shared" si="0"/>
        <v>15450</v>
      </c>
      <c r="F7" s="9">
        <v>3</v>
      </c>
      <c r="G7" s="9">
        <f t="shared" si="1"/>
        <v>5150</v>
      </c>
    </row>
    <row r="8" spans="1:7" ht="13.5">
      <c r="A8" s="3" t="s">
        <v>19</v>
      </c>
      <c r="B8" s="6">
        <v>7030</v>
      </c>
      <c r="C8" s="6">
        <v>7334</v>
      </c>
      <c r="D8" s="6">
        <v>7913</v>
      </c>
      <c r="E8" s="6">
        <f t="shared" si="0"/>
        <v>15247</v>
      </c>
      <c r="F8" s="1">
        <v>3.63</v>
      </c>
      <c r="G8" s="9">
        <f t="shared" si="1"/>
        <v>4200.275482093664</v>
      </c>
    </row>
    <row r="9" spans="1:7" ht="13.5">
      <c r="A9" s="3" t="s">
        <v>16</v>
      </c>
      <c r="B9" s="6">
        <v>5866</v>
      </c>
      <c r="C9" s="6">
        <v>5759</v>
      </c>
      <c r="D9" s="6">
        <v>6722</v>
      </c>
      <c r="E9" s="6">
        <f t="shared" si="0"/>
        <v>12481</v>
      </c>
      <c r="F9" s="1">
        <v>2.45</v>
      </c>
      <c r="G9" s="9">
        <f t="shared" si="1"/>
        <v>5094.285714285714</v>
      </c>
    </row>
    <row r="10" spans="1:7" ht="13.5">
      <c r="A10" s="3" t="s">
        <v>21</v>
      </c>
      <c r="B10" s="6">
        <v>7356</v>
      </c>
      <c r="C10" s="6">
        <v>8410</v>
      </c>
      <c r="D10" s="6">
        <v>9355</v>
      </c>
      <c r="E10" s="6">
        <f t="shared" si="0"/>
        <v>17765</v>
      </c>
      <c r="F10" s="1">
        <v>6.47</v>
      </c>
      <c r="G10" s="9">
        <f t="shared" si="1"/>
        <v>2745.7496136012364</v>
      </c>
    </row>
    <row r="11" spans="1:7" ht="13.5">
      <c r="A11" s="3" t="s">
        <v>22</v>
      </c>
      <c r="B11" s="6">
        <v>7233</v>
      </c>
      <c r="C11" s="6">
        <v>8037</v>
      </c>
      <c r="D11" s="6">
        <v>8643</v>
      </c>
      <c r="E11" s="6">
        <f t="shared" si="0"/>
        <v>16680</v>
      </c>
      <c r="F11" s="1">
        <v>4.56</v>
      </c>
      <c r="G11" s="9">
        <f t="shared" si="1"/>
        <v>3657.8947368421054</v>
      </c>
    </row>
    <row r="12" spans="1:7" ht="13.5">
      <c r="A12" s="3" t="s">
        <v>2</v>
      </c>
      <c r="B12" s="6">
        <v>10440</v>
      </c>
      <c r="C12" s="6">
        <v>11100</v>
      </c>
      <c r="D12" s="6">
        <v>12400</v>
      </c>
      <c r="E12" s="6">
        <f t="shared" si="0"/>
        <v>23500</v>
      </c>
      <c r="F12" s="1">
        <v>9.39</v>
      </c>
      <c r="G12" s="9">
        <f t="shared" si="1"/>
        <v>2502.662406815761</v>
      </c>
    </row>
    <row r="13" spans="1:7" ht="13.5">
      <c r="A13" s="3" t="s">
        <v>18</v>
      </c>
      <c r="B13" s="6">
        <v>8133</v>
      </c>
      <c r="C13" s="6">
        <v>9215</v>
      </c>
      <c r="D13" s="6">
        <v>10061</v>
      </c>
      <c r="E13" s="6">
        <f t="shared" si="0"/>
        <v>19276</v>
      </c>
      <c r="F13" s="1">
        <v>5.43</v>
      </c>
      <c r="G13" s="9">
        <f t="shared" si="1"/>
        <v>3549.9079189686927</v>
      </c>
    </row>
    <row r="14" spans="1:7" ht="13.5">
      <c r="A14" s="3" t="s">
        <v>23</v>
      </c>
      <c r="B14" s="6">
        <v>11666</v>
      </c>
      <c r="C14" s="6">
        <v>12923</v>
      </c>
      <c r="D14" s="6">
        <v>14322</v>
      </c>
      <c r="E14" s="6">
        <f t="shared" si="0"/>
        <v>27245</v>
      </c>
      <c r="F14" s="1">
        <v>11.53</v>
      </c>
      <c r="G14" s="9">
        <f t="shared" si="1"/>
        <v>2362.966175195143</v>
      </c>
    </row>
    <row r="15" spans="1:7" ht="13.5">
      <c r="A15" s="3" t="s">
        <v>27</v>
      </c>
      <c r="B15" s="6">
        <v>6486</v>
      </c>
      <c r="C15" s="6">
        <v>8020</v>
      </c>
      <c r="D15" s="6">
        <v>8673</v>
      </c>
      <c r="E15" s="6">
        <f t="shared" si="0"/>
        <v>16693</v>
      </c>
      <c r="F15" s="1">
        <v>14.73</v>
      </c>
      <c r="G15" s="9">
        <f t="shared" si="1"/>
        <v>1133.26544467074</v>
      </c>
    </row>
    <row r="16" spans="1:7" ht="13.5">
      <c r="A16" s="3" t="s">
        <v>3</v>
      </c>
      <c r="B16" s="6">
        <v>2469</v>
      </c>
      <c r="C16" s="6">
        <v>3320</v>
      </c>
      <c r="D16" s="6">
        <v>3565</v>
      </c>
      <c r="E16" s="6">
        <f t="shared" si="0"/>
        <v>6885</v>
      </c>
      <c r="F16" s="9">
        <v>38.7</v>
      </c>
      <c r="G16" s="9">
        <f t="shared" si="1"/>
        <v>177.90697674418604</v>
      </c>
    </row>
    <row r="17" spans="1:7" ht="13.5">
      <c r="A17" s="3" t="s">
        <v>4</v>
      </c>
      <c r="B17" s="6">
        <v>3733</v>
      </c>
      <c r="C17" s="6">
        <v>4562</v>
      </c>
      <c r="D17" s="6">
        <v>4988</v>
      </c>
      <c r="E17" s="6">
        <f t="shared" si="0"/>
        <v>9550</v>
      </c>
      <c r="F17" s="1">
        <v>20.38</v>
      </c>
      <c r="G17" s="9">
        <f t="shared" si="1"/>
        <v>468.5966633954858</v>
      </c>
    </row>
    <row r="18" spans="1:7" ht="13.5">
      <c r="A18" s="3" t="s">
        <v>28</v>
      </c>
      <c r="B18" s="6">
        <v>614</v>
      </c>
      <c r="C18" s="6">
        <v>823</v>
      </c>
      <c r="D18" s="6">
        <v>812</v>
      </c>
      <c r="E18" s="6">
        <f t="shared" si="0"/>
        <v>1635</v>
      </c>
      <c r="F18" s="1">
        <v>11.87</v>
      </c>
      <c r="G18" s="9">
        <f t="shared" si="1"/>
        <v>137.74220724515587</v>
      </c>
    </row>
    <row r="19" spans="1:7" ht="13.5">
      <c r="A19" s="3" t="s">
        <v>24</v>
      </c>
      <c r="B19" s="6">
        <v>1413</v>
      </c>
      <c r="C19" s="6">
        <v>1549</v>
      </c>
      <c r="D19" s="6">
        <v>1706</v>
      </c>
      <c r="E19" s="6">
        <f t="shared" si="0"/>
        <v>3255</v>
      </c>
      <c r="F19" s="1">
        <v>6.33</v>
      </c>
      <c r="G19" s="9">
        <f t="shared" si="1"/>
        <v>514.218009478673</v>
      </c>
    </row>
    <row r="20" spans="1:7" ht="13.5">
      <c r="A20" s="3" t="s">
        <v>26</v>
      </c>
      <c r="B20" s="6">
        <v>6707</v>
      </c>
      <c r="C20" s="6">
        <v>8188</v>
      </c>
      <c r="D20" s="6">
        <v>8694</v>
      </c>
      <c r="E20" s="6">
        <f t="shared" si="0"/>
        <v>16882</v>
      </c>
      <c r="F20" s="1">
        <v>18.12</v>
      </c>
      <c r="G20" s="9">
        <f t="shared" si="1"/>
        <v>931.6777041942604</v>
      </c>
    </row>
    <row r="21" spans="1:7" ht="13.5">
      <c r="A21" s="3" t="s">
        <v>25</v>
      </c>
      <c r="B21" s="6">
        <v>2311</v>
      </c>
      <c r="C21" s="6">
        <v>2755</v>
      </c>
      <c r="D21" s="6">
        <v>2879</v>
      </c>
      <c r="E21" s="6">
        <f t="shared" si="0"/>
        <v>5634</v>
      </c>
      <c r="F21" s="1">
        <v>8.62</v>
      </c>
      <c r="G21" s="9">
        <f t="shared" si="1"/>
        <v>653.5962877030163</v>
      </c>
    </row>
    <row r="22" spans="1:7" ht="13.5">
      <c r="A22" s="3" t="s">
        <v>29</v>
      </c>
      <c r="B22" s="6">
        <v>4967</v>
      </c>
      <c r="C22" s="6">
        <v>6125</v>
      </c>
      <c r="D22" s="6">
        <v>6788</v>
      </c>
      <c r="E22" s="6">
        <f t="shared" si="0"/>
        <v>12913</v>
      </c>
      <c r="F22" s="1">
        <v>8.88</v>
      </c>
      <c r="G22" s="9">
        <f t="shared" si="1"/>
        <v>1454.1666666666665</v>
      </c>
    </row>
    <row r="23" spans="1:7" ht="13.5">
      <c r="A23" s="3" t="s">
        <v>5</v>
      </c>
      <c r="B23" s="6">
        <v>2156</v>
      </c>
      <c r="C23" s="6">
        <v>2825</v>
      </c>
      <c r="D23" s="6">
        <v>3096</v>
      </c>
      <c r="E23" s="6">
        <f t="shared" si="0"/>
        <v>5921</v>
      </c>
      <c r="F23" s="1">
        <v>5.03</v>
      </c>
      <c r="G23" s="9">
        <f t="shared" si="1"/>
        <v>1177.1371769383697</v>
      </c>
    </row>
    <row r="24" spans="1:7" ht="13.5">
      <c r="A24" s="5" t="s">
        <v>6</v>
      </c>
      <c r="B24" s="6">
        <v>1680</v>
      </c>
      <c r="C24" s="6">
        <v>2134</v>
      </c>
      <c r="D24" s="6">
        <v>2406</v>
      </c>
      <c r="E24" s="6">
        <f t="shared" si="0"/>
        <v>4540</v>
      </c>
      <c r="F24" s="1">
        <v>6.11</v>
      </c>
      <c r="G24" s="9">
        <f t="shared" si="1"/>
        <v>743.0441898527005</v>
      </c>
    </row>
    <row r="25" spans="1:7" ht="13.5">
      <c r="A25" s="2" t="s">
        <v>42</v>
      </c>
      <c r="B25" s="6">
        <f>SUM(B2:B24)</f>
        <v>110915</v>
      </c>
      <c r="C25" s="6">
        <f>SUM(C2:C24)</f>
        <v>123395</v>
      </c>
      <c r="D25" s="6">
        <f>SUM(D2:D24)</f>
        <v>136098</v>
      </c>
      <c r="E25" s="6">
        <f>SUM(E2:E24)</f>
        <v>259493</v>
      </c>
      <c r="F25" s="10">
        <f>SUM(F2:F24)</f>
        <v>191.62000000000003</v>
      </c>
      <c r="G25" s="9">
        <f t="shared" si="1"/>
        <v>1354.2062415196742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39845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2728</v>
      </c>
      <c r="C2" s="6">
        <v>2615</v>
      </c>
      <c r="D2" s="6">
        <v>3132</v>
      </c>
      <c r="E2" s="6">
        <f>C2+D2</f>
        <v>5747</v>
      </c>
      <c r="F2" s="1">
        <v>1.62</v>
      </c>
      <c r="G2" s="8">
        <f>E2/F2</f>
        <v>3547.5308641975307</v>
      </c>
    </row>
    <row r="3" spans="1:7" ht="13.5">
      <c r="A3" s="3" t="s">
        <v>50</v>
      </c>
      <c r="B3" s="6">
        <v>1038</v>
      </c>
      <c r="C3" s="6">
        <v>1049</v>
      </c>
      <c r="D3" s="6">
        <v>1224</v>
      </c>
      <c r="E3" s="6">
        <f>C3+D3</f>
        <v>2273</v>
      </c>
      <c r="F3" s="1">
        <v>1.14</v>
      </c>
      <c r="G3" s="8">
        <f aca="true" t="shared" si="0" ref="G3:G25">E3/F3</f>
        <v>1993.8596491228072</v>
      </c>
    </row>
    <row r="4" spans="1:7" ht="13.5">
      <c r="A4" s="3" t="s">
        <v>1</v>
      </c>
      <c r="B4" s="6">
        <v>1130</v>
      </c>
      <c r="C4" s="6">
        <v>978</v>
      </c>
      <c r="D4" s="6">
        <v>1246</v>
      </c>
      <c r="E4" s="6">
        <f aca="true" t="shared" si="1" ref="E4:E25">C4+D4</f>
        <v>2224</v>
      </c>
      <c r="F4" s="1">
        <v>0.62</v>
      </c>
      <c r="G4" s="8">
        <f t="shared" si="0"/>
        <v>3587.0967741935483</v>
      </c>
    </row>
    <row r="5" spans="1:7" ht="13.5">
      <c r="A5" s="3" t="s">
        <v>0</v>
      </c>
      <c r="B5" s="6">
        <v>3689</v>
      </c>
      <c r="C5" s="6">
        <v>3259</v>
      </c>
      <c r="D5" s="6">
        <v>3959</v>
      </c>
      <c r="E5" s="6">
        <f t="shared" si="1"/>
        <v>7218</v>
      </c>
      <c r="F5" s="1">
        <v>0.94</v>
      </c>
      <c r="G5" s="8">
        <f t="shared" si="0"/>
        <v>7678.72340425532</v>
      </c>
    </row>
    <row r="6" spans="1:7" ht="13.5">
      <c r="A6" s="3" t="s">
        <v>51</v>
      </c>
      <c r="B6" s="6">
        <v>4983</v>
      </c>
      <c r="C6" s="6">
        <v>4958</v>
      </c>
      <c r="D6" s="6">
        <v>5504</v>
      </c>
      <c r="E6" s="6">
        <f t="shared" si="1"/>
        <v>10462</v>
      </c>
      <c r="F6" s="1">
        <v>2.07</v>
      </c>
      <c r="G6" s="8">
        <f t="shared" si="0"/>
        <v>5054.106280193237</v>
      </c>
    </row>
    <row r="7" spans="1:7" ht="13.5">
      <c r="A7" s="3" t="s">
        <v>52</v>
      </c>
      <c r="B7" s="6">
        <v>7102</v>
      </c>
      <c r="C7" s="6">
        <v>7461</v>
      </c>
      <c r="D7" s="6">
        <v>8008</v>
      </c>
      <c r="E7" s="6">
        <f t="shared" si="1"/>
        <v>15469</v>
      </c>
      <c r="F7" s="9">
        <v>3</v>
      </c>
      <c r="G7" s="8">
        <f t="shared" si="0"/>
        <v>5156.333333333333</v>
      </c>
    </row>
    <row r="8" spans="1:7" ht="13.5">
      <c r="A8" s="3" t="s">
        <v>53</v>
      </c>
      <c r="B8" s="6">
        <v>7042</v>
      </c>
      <c r="C8" s="6">
        <v>7348</v>
      </c>
      <c r="D8" s="6">
        <v>7929</v>
      </c>
      <c r="E8" s="6">
        <f t="shared" si="1"/>
        <v>15277</v>
      </c>
      <c r="F8" s="1">
        <v>3.63</v>
      </c>
      <c r="G8" s="8">
        <f t="shared" si="0"/>
        <v>4208.539944903581</v>
      </c>
    </row>
    <row r="9" spans="1:7" ht="13.5">
      <c r="A9" s="3" t="s">
        <v>54</v>
      </c>
      <c r="B9" s="6">
        <v>5845</v>
      </c>
      <c r="C9" s="6">
        <v>5749</v>
      </c>
      <c r="D9" s="6">
        <v>6695</v>
      </c>
      <c r="E9" s="6">
        <f t="shared" si="1"/>
        <v>12444</v>
      </c>
      <c r="F9" s="1">
        <v>2.45</v>
      </c>
      <c r="G9" s="8">
        <f t="shared" si="0"/>
        <v>5079.183673469387</v>
      </c>
    </row>
    <row r="10" spans="1:7" ht="13.5">
      <c r="A10" s="3" t="s">
        <v>55</v>
      </c>
      <c r="B10" s="6">
        <v>7348</v>
      </c>
      <c r="C10" s="6">
        <v>8399</v>
      </c>
      <c r="D10" s="6">
        <v>9349</v>
      </c>
      <c r="E10" s="6">
        <f t="shared" si="1"/>
        <v>17748</v>
      </c>
      <c r="F10" s="1">
        <v>6.47</v>
      </c>
      <c r="G10" s="8">
        <f t="shared" si="0"/>
        <v>2743.1221020092735</v>
      </c>
    </row>
    <row r="11" spans="1:7" ht="13.5">
      <c r="A11" s="3" t="s">
        <v>56</v>
      </c>
      <c r="B11" s="6">
        <v>7246</v>
      </c>
      <c r="C11" s="6">
        <v>8031</v>
      </c>
      <c r="D11" s="6">
        <v>8645</v>
      </c>
      <c r="E11" s="6">
        <f t="shared" si="1"/>
        <v>16676</v>
      </c>
      <c r="F11" s="1">
        <v>4.56</v>
      </c>
      <c r="G11" s="8">
        <f t="shared" si="0"/>
        <v>3657.0175438596493</v>
      </c>
    </row>
    <row r="12" spans="1:7" ht="13.5">
      <c r="A12" s="3" t="s">
        <v>2</v>
      </c>
      <c r="B12" s="6">
        <v>10459</v>
      </c>
      <c r="C12" s="6">
        <v>11100</v>
      </c>
      <c r="D12" s="6">
        <v>12411</v>
      </c>
      <c r="E12" s="6">
        <f t="shared" si="1"/>
        <v>23511</v>
      </c>
      <c r="F12" s="1">
        <v>9.39</v>
      </c>
      <c r="G12" s="8">
        <f t="shared" si="0"/>
        <v>2503.8338658146963</v>
      </c>
    </row>
    <row r="13" spans="1:7" ht="13.5">
      <c r="A13" s="3" t="s">
        <v>57</v>
      </c>
      <c r="B13" s="6">
        <v>8141</v>
      </c>
      <c r="C13" s="6">
        <v>9216</v>
      </c>
      <c r="D13" s="6">
        <v>10072</v>
      </c>
      <c r="E13" s="6">
        <f t="shared" si="1"/>
        <v>19288</v>
      </c>
      <c r="F13" s="1">
        <v>5.43</v>
      </c>
      <c r="G13" s="8">
        <f t="shared" si="0"/>
        <v>3552.1178637200737</v>
      </c>
    </row>
    <row r="14" spans="1:7" ht="13.5">
      <c r="A14" s="3" t="s">
        <v>58</v>
      </c>
      <c r="B14" s="6">
        <v>11679</v>
      </c>
      <c r="C14" s="6">
        <v>12940</v>
      </c>
      <c r="D14" s="6">
        <v>14327</v>
      </c>
      <c r="E14" s="6">
        <f t="shared" si="1"/>
        <v>27267</v>
      </c>
      <c r="F14" s="1">
        <v>11.53</v>
      </c>
      <c r="G14" s="8">
        <f t="shared" si="0"/>
        <v>2364.8742411101475</v>
      </c>
    </row>
    <row r="15" spans="1:7" ht="13.5">
      <c r="A15" s="3" t="s">
        <v>59</v>
      </c>
      <c r="B15" s="6">
        <v>6469</v>
      </c>
      <c r="C15" s="6">
        <v>7991</v>
      </c>
      <c r="D15" s="6">
        <v>8683</v>
      </c>
      <c r="E15" s="6">
        <f t="shared" si="1"/>
        <v>16674</v>
      </c>
      <c r="F15" s="1">
        <v>14.73</v>
      </c>
      <c r="G15" s="8">
        <f t="shared" si="0"/>
        <v>1131.9755600814663</v>
      </c>
    </row>
    <row r="16" spans="1:7" ht="13.5">
      <c r="A16" s="3" t="s">
        <v>3</v>
      </c>
      <c r="B16" s="6">
        <v>2476</v>
      </c>
      <c r="C16" s="6">
        <v>3325</v>
      </c>
      <c r="D16" s="6">
        <v>3571</v>
      </c>
      <c r="E16" s="6">
        <f t="shared" si="1"/>
        <v>6896</v>
      </c>
      <c r="F16" s="9">
        <v>38.7</v>
      </c>
      <c r="G16" s="8">
        <f t="shared" si="0"/>
        <v>178.19121447028422</v>
      </c>
    </row>
    <row r="17" spans="1:7" ht="13.5">
      <c r="A17" s="3" t="s">
        <v>4</v>
      </c>
      <c r="B17" s="6">
        <v>3741</v>
      </c>
      <c r="C17" s="6">
        <v>4558</v>
      </c>
      <c r="D17" s="6">
        <v>4984</v>
      </c>
      <c r="E17" s="6">
        <f t="shared" si="1"/>
        <v>9542</v>
      </c>
      <c r="F17" s="1">
        <v>20.38</v>
      </c>
      <c r="G17" s="8">
        <f t="shared" si="0"/>
        <v>468.2041216879294</v>
      </c>
    </row>
    <row r="18" spans="1:7" ht="13.5">
      <c r="A18" s="3" t="s">
        <v>60</v>
      </c>
      <c r="B18" s="6">
        <v>609</v>
      </c>
      <c r="C18" s="6">
        <v>819</v>
      </c>
      <c r="D18" s="6">
        <v>811</v>
      </c>
      <c r="E18" s="6">
        <f t="shared" si="1"/>
        <v>1630</v>
      </c>
      <c r="F18" s="1">
        <v>11.87</v>
      </c>
      <c r="G18" s="8">
        <f t="shared" si="0"/>
        <v>137.32097725358045</v>
      </c>
    </row>
    <row r="19" spans="1:7" ht="13.5">
      <c r="A19" s="3" t="s">
        <v>61</v>
      </c>
      <c r="B19" s="6">
        <v>1414</v>
      </c>
      <c r="C19" s="6">
        <v>1548</v>
      </c>
      <c r="D19" s="6">
        <v>1706</v>
      </c>
      <c r="E19" s="6">
        <f t="shared" si="1"/>
        <v>3254</v>
      </c>
      <c r="F19" s="1">
        <v>6.33</v>
      </c>
      <c r="G19" s="8">
        <f t="shared" si="0"/>
        <v>514.0600315955766</v>
      </c>
    </row>
    <row r="20" spans="1:7" ht="13.5">
      <c r="A20" s="3" t="s">
        <v>62</v>
      </c>
      <c r="B20" s="6">
        <v>6722</v>
      </c>
      <c r="C20" s="6">
        <v>8199</v>
      </c>
      <c r="D20" s="6">
        <v>8705</v>
      </c>
      <c r="E20" s="6">
        <f t="shared" si="1"/>
        <v>16904</v>
      </c>
      <c r="F20" s="1">
        <v>18.12</v>
      </c>
      <c r="G20" s="8">
        <f t="shared" si="0"/>
        <v>932.8918322295805</v>
      </c>
    </row>
    <row r="21" spans="1:7" ht="13.5">
      <c r="A21" s="3" t="s">
        <v>63</v>
      </c>
      <c r="B21" s="6">
        <v>2309</v>
      </c>
      <c r="C21" s="6">
        <v>2750</v>
      </c>
      <c r="D21" s="6">
        <v>2875</v>
      </c>
      <c r="E21" s="6">
        <f t="shared" si="1"/>
        <v>5625</v>
      </c>
      <c r="F21" s="1">
        <v>8.62</v>
      </c>
      <c r="G21" s="8">
        <f t="shared" si="0"/>
        <v>652.5522041763342</v>
      </c>
    </row>
    <row r="22" spans="1:7" ht="13.5">
      <c r="A22" s="3" t="s">
        <v>64</v>
      </c>
      <c r="B22" s="6">
        <v>4969</v>
      </c>
      <c r="C22" s="6">
        <v>6112</v>
      </c>
      <c r="D22" s="6">
        <v>6782</v>
      </c>
      <c r="E22" s="6">
        <f t="shared" si="1"/>
        <v>12894</v>
      </c>
      <c r="F22" s="1">
        <v>8.88</v>
      </c>
      <c r="G22" s="8">
        <f t="shared" si="0"/>
        <v>1452.0270270270269</v>
      </c>
    </row>
    <row r="23" spans="1:7" ht="13.5">
      <c r="A23" s="3" t="s">
        <v>5</v>
      </c>
      <c r="B23" s="6">
        <v>2157</v>
      </c>
      <c r="C23" s="6">
        <v>2830</v>
      </c>
      <c r="D23" s="6">
        <v>3105</v>
      </c>
      <c r="E23" s="6">
        <f t="shared" si="1"/>
        <v>5935</v>
      </c>
      <c r="F23" s="1">
        <v>5.03</v>
      </c>
      <c r="G23" s="8">
        <f t="shared" si="0"/>
        <v>1179.920477137177</v>
      </c>
    </row>
    <row r="24" spans="1:7" ht="13.5">
      <c r="A24" s="5" t="s">
        <v>6</v>
      </c>
      <c r="B24" s="6">
        <v>1679</v>
      </c>
      <c r="C24" s="6">
        <v>2130</v>
      </c>
      <c r="D24" s="6">
        <v>2406</v>
      </c>
      <c r="E24" s="6">
        <f t="shared" si="1"/>
        <v>4536</v>
      </c>
      <c r="F24" s="1">
        <v>6.11</v>
      </c>
      <c r="G24" s="8">
        <f t="shared" si="0"/>
        <v>742.3895253682488</v>
      </c>
    </row>
    <row r="25" spans="1:7" ht="13.5">
      <c r="A25" s="2" t="s">
        <v>42</v>
      </c>
      <c r="B25" s="6">
        <f>SUM(B2:B24)</f>
        <v>110975</v>
      </c>
      <c r="C25" s="6">
        <f>SUM(C2:C24)</f>
        <v>123365</v>
      </c>
      <c r="D25" s="6">
        <f>SUM(D2:D24)</f>
        <v>136129</v>
      </c>
      <c r="E25" s="6">
        <f t="shared" si="1"/>
        <v>259494</v>
      </c>
      <c r="F25" s="1">
        <f>SUM(F2:F24)</f>
        <v>191.62000000000003</v>
      </c>
      <c r="G25" s="8">
        <f t="shared" si="0"/>
        <v>1354.2114601816093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39873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2726</v>
      </c>
      <c r="C2" s="6">
        <v>2612</v>
      </c>
      <c r="D2" s="6">
        <v>3130</v>
      </c>
      <c r="E2" s="6">
        <f>C2+D2</f>
        <v>5742</v>
      </c>
      <c r="F2" s="1">
        <v>1.62</v>
      </c>
      <c r="G2" s="8">
        <f>E2/F2</f>
        <v>3544.4444444444443</v>
      </c>
    </row>
    <row r="3" spans="1:7" ht="13.5">
      <c r="A3" s="3" t="s">
        <v>50</v>
      </c>
      <c r="B3" s="6">
        <v>1038</v>
      </c>
      <c r="C3" s="6">
        <v>1046</v>
      </c>
      <c r="D3" s="6">
        <v>1223</v>
      </c>
      <c r="E3" s="6">
        <f aca="true" t="shared" si="0" ref="E3:E25">C3+D3</f>
        <v>2269</v>
      </c>
      <c r="F3" s="1">
        <v>1.14</v>
      </c>
      <c r="G3" s="8">
        <f aca="true" t="shared" si="1" ref="G3:G25">E3/F3</f>
        <v>1990.3508771929826</v>
      </c>
    </row>
    <row r="4" spans="1:7" ht="13.5">
      <c r="A4" s="3" t="s">
        <v>1</v>
      </c>
      <c r="B4" s="6">
        <v>1133</v>
      </c>
      <c r="C4" s="6">
        <v>980</v>
      </c>
      <c r="D4" s="6">
        <v>1249</v>
      </c>
      <c r="E4" s="6">
        <f t="shared" si="0"/>
        <v>2229</v>
      </c>
      <c r="F4" s="1">
        <v>0.62</v>
      </c>
      <c r="G4" s="8">
        <f t="shared" si="1"/>
        <v>3595.1612903225805</v>
      </c>
    </row>
    <row r="5" spans="1:7" ht="13.5">
      <c r="A5" s="3" t="s">
        <v>0</v>
      </c>
      <c r="B5" s="6">
        <v>3672</v>
      </c>
      <c r="C5" s="6">
        <v>3245</v>
      </c>
      <c r="D5" s="6">
        <v>3951</v>
      </c>
      <c r="E5" s="6">
        <f t="shared" si="0"/>
        <v>7196</v>
      </c>
      <c r="F5" s="1">
        <v>0.94</v>
      </c>
      <c r="G5" s="8">
        <f t="shared" si="1"/>
        <v>7655.319148936171</v>
      </c>
    </row>
    <row r="6" spans="1:7" ht="13.5">
      <c r="A6" s="3" t="s">
        <v>51</v>
      </c>
      <c r="B6" s="6">
        <v>4972</v>
      </c>
      <c r="C6" s="6">
        <v>4957</v>
      </c>
      <c r="D6" s="6">
        <v>5493</v>
      </c>
      <c r="E6" s="6">
        <f t="shared" si="0"/>
        <v>10450</v>
      </c>
      <c r="F6" s="1">
        <v>2.07</v>
      </c>
      <c r="G6" s="8">
        <f t="shared" si="1"/>
        <v>5048.309178743962</v>
      </c>
    </row>
    <row r="7" spans="1:7" ht="13.5">
      <c r="A7" s="3" t="s">
        <v>52</v>
      </c>
      <c r="B7" s="6">
        <v>7101</v>
      </c>
      <c r="C7" s="6">
        <v>7440</v>
      </c>
      <c r="D7" s="6">
        <v>8004</v>
      </c>
      <c r="E7" s="6">
        <f t="shared" si="0"/>
        <v>15444</v>
      </c>
      <c r="F7" s="9">
        <v>3</v>
      </c>
      <c r="G7" s="8">
        <f t="shared" si="1"/>
        <v>5148</v>
      </c>
    </row>
    <row r="8" spans="1:7" ht="13.5">
      <c r="A8" s="3" t="s">
        <v>53</v>
      </c>
      <c r="B8" s="6">
        <v>7017</v>
      </c>
      <c r="C8" s="6">
        <v>7311</v>
      </c>
      <c r="D8" s="6">
        <v>7917</v>
      </c>
      <c r="E8" s="6">
        <f t="shared" si="0"/>
        <v>15228</v>
      </c>
      <c r="F8" s="1">
        <v>3.63</v>
      </c>
      <c r="G8" s="8">
        <f t="shared" si="1"/>
        <v>4195.0413223140495</v>
      </c>
    </row>
    <row r="9" spans="1:7" ht="13.5">
      <c r="A9" s="3" t="s">
        <v>54</v>
      </c>
      <c r="B9" s="6">
        <v>5854</v>
      </c>
      <c r="C9" s="6">
        <v>5752</v>
      </c>
      <c r="D9" s="6">
        <v>6694</v>
      </c>
      <c r="E9" s="6">
        <f t="shared" si="0"/>
        <v>12446</v>
      </c>
      <c r="F9" s="1">
        <v>2.45</v>
      </c>
      <c r="G9" s="8">
        <f t="shared" si="1"/>
        <v>5080</v>
      </c>
    </row>
    <row r="10" spans="1:7" ht="13.5">
      <c r="A10" s="3" t="s">
        <v>55</v>
      </c>
      <c r="B10" s="6">
        <v>7353</v>
      </c>
      <c r="C10" s="6">
        <v>8388</v>
      </c>
      <c r="D10" s="6">
        <v>9359</v>
      </c>
      <c r="E10" s="6">
        <f t="shared" si="0"/>
        <v>17747</v>
      </c>
      <c r="F10" s="1">
        <v>6.47</v>
      </c>
      <c r="G10" s="8">
        <f t="shared" si="1"/>
        <v>2742.967542503864</v>
      </c>
    </row>
    <row r="11" spans="1:7" ht="13.5">
      <c r="A11" s="3" t="s">
        <v>56</v>
      </c>
      <c r="B11" s="6">
        <v>7240</v>
      </c>
      <c r="C11" s="6">
        <v>8026</v>
      </c>
      <c r="D11" s="6">
        <v>8634</v>
      </c>
      <c r="E11" s="6">
        <f t="shared" si="0"/>
        <v>16660</v>
      </c>
      <c r="F11" s="1">
        <v>4.56</v>
      </c>
      <c r="G11" s="8">
        <f t="shared" si="1"/>
        <v>3653.508771929825</v>
      </c>
    </row>
    <row r="12" spans="1:7" ht="13.5">
      <c r="A12" s="3" t="s">
        <v>2</v>
      </c>
      <c r="B12" s="6">
        <v>10470</v>
      </c>
      <c r="C12" s="6">
        <v>11108</v>
      </c>
      <c r="D12" s="6">
        <v>12413</v>
      </c>
      <c r="E12" s="6">
        <f t="shared" si="0"/>
        <v>23521</v>
      </c>
      <c r="F12" s="1">
        <v>9.39</v>
      </c>
      <c r="G12" s="8">
        <f t="shared" si="1"/>
        <v>2504.898828541001</v>
      </c>
    </row>
    <row r="13" spans="1:7" ht="13.5">
      <c r="A13" s="3" t="s">
        <v>57</v>
      </c>
      <c r="B13" s="6">
        <v>8164</v>
      </c>
      <c r="C13" s="6">
        <v>9230</v>
      </c>
      <c r="D13" s="6">
        <v>10088</v>
      </c>
      <c r="E13" s="6">
        <f t="shared" si="0"/>
        <v>19318</v>
      </c>
      <c r="F13" s="1">
        <v>5.43</v>
      </c>
      <c r="G13" s="8">
        <f t="shared" si="1"/>
        <v>3557.642725598527</v>
      </c>
    </row>
    <row r="14" spans="1:7" ht="13.5">
      <c r="A14" s="3" t="s">
        <v>58</v>
      </c>
      <c r="B14" s="6">
        <v>11670</v>
      </c>
      <c r="C14" s="6">
        <v>12911</v>
      </c>
      <c r="D14" s="6">
        <v>14316</v>
      </c>
      <c r="E14" s="6">
        <f t="shared" si="0"/>
        <v>27227</v>
      </c>
      <c r="F14" s="1">
        <v>11.53</v>
      </c>
      <c r="G14" s="8">
        <f t="shared" si="1"/>
        <v>2361.405030355594</v>
      </c>
    </row>
    <row r="15" spans="1:7" ht="13.5">
      <c r="A15" s="3" t="s">
        <v>59</v>
      </c>
      <c r="B15" s="6">
        <v>6466</v>
      </c>
      <c r="C15" s="6">
        <v>7989</v>
      </c>
      <c r="D15" s="6">
        <v>8668</v>
      </c>
      <c r="E15" s="6">
        <f t="shared" si="0"/>
        <v>16657</v>
      </c>
      <c r="F15" s="1">
        <v>14.73</v>
      </c>
      <c r="G15" s="8">
        <f t="shared" si="1"/>
        <v>1130.8214528173794</v>
      </c>
    </row>
    <row r="16" spans="1:7" ht="13.5">
      <c r="A16" s="3" t="s">
        <v>3</v>
      </c>
      <c r="B16" s="6">
        <v>2476</v>
      </c>
      <c r="C16" s="6">
        <v>3322</v>
      </c>
      <c r="D16" s="6">
        <v>3566</v>
      </c>
      <c r="E16" s="6">
        <f t="shared" si="0"/>
        <v>6888</v>
      </c>
      <c r="F16" s="9">
        <v>38.7</v>
      </c>
      <c r="G16" s="8">
        <f t="shared" si="1"/>
        <v>177.98449612403098</v>
      </c>
    </row>
    <row r="17" spans="1:7" ht="13.5">
      <c r="A17" s="3" t="s">
        <v>4</v>
      </c>
      <c r="B17" s="6">
        <v>3742</v>
      </c>
      <c r="C17" s="6">
        <v>4564</v>
      </c>
      <c r="D17" s="6">
        <v>4982</v>
      </c>
      <c r="E17" s="6">
        <f t="shared" si="0"/>
        <v>9546</v>
      </c>
      <c r="F17" s="1">
        <v>20.38</v>
      </c>
      <c r="G17" s="8">
        <f t="shared" si="1"/>
        <v>468.40039254170756</v>
      </c>
    </row>
    <row r="18" spans="1:7" ht="13.5">
      <c r="A18" s="3" t="s">
        <v>60</v>
      </c>
      <c r="B18" s="6">
        <v>607</v>
      </c>
      <c r="C18" s="6">
        <v>817</v>
      </c>
      <c r="D18" s="6">
        <v>810</v>
      </c>
      <c r="E18" s="6">
        <f t="shared" si="0"/>
        <v>1627</v>
      </c>
      <c r="F18" s="1">
        <v>11.87</v>
      </c>
      <c r="G18" s="8">
        <f t="shared" si="1"/>
        <v>137.06823925863523</v>
      </c>
    </row>
    <row r="19" spans="1:7" ht="13.5">
      <c r="A19" s="3" t="s">
        <v>61</v>
      </c>
      <c r="B19" s="6">
        <v>1415</v>
      </c>
      <c r="C19" s="6">
        <v>1548</v>
      </c>
      <c r="D19" s="6">
        <v>1706</v>
      </c>
      <c r="E19" s="6">
        <f t="shared" si="0"/>
        <v>3254</v>
      </c>
      <c r="F19" s="1">
        <v>6.33</v>
      </c>
      <c r="G19" s="8">
        <f t="shared" si="1"/>
        <v>514.0600315955766</v>
      </c>
    </row>
    <row r="20" spans="1:7" ht="13.5">
      <c r="A20" s="3" t="s">
        <v>62</v>
      </c>
      <c r="B20" s="6">
        <v>6725</v>
      </c>
      <c r="C20" s="6">
        <v>8205</v>
      </c>
      <c r="D20" s="6">
        <v>8704</v>
      </c>
      <c r="E20" s="6">
        <f t="shared" si="0"/>
        <v>16909</v>
      </c>
      <c r="F20" s="1">
        <v>18.12</v>
      </c>
      <c r="G20" s="8">
        <f t="shared" si="1"/>
        <v>933.167770419426</v>
      </c>
    </row>
    <row r="21" spans="1:7" ht="13.5">
      <c r="A21" s="3" t="s">
        <v>63</v>
      </c>
      <c r="B21" s="6">
        <v>2309</v>
      </c>
      <c r="C21" s="6">
        <v>2756</v>
      </c>
      <c r="D21" s="6">
        <v>2872</v>
      </c>
      <c r="E21" s="6">
        <f t="shared" si="0"/>
        <v>5628</v>
      </c>
      <c r="F21" s="1">
        <v>8.62</v>
      </c>
      <c r="G21" s="8">
        <f t="shared" si="1"/>
        <v>652.9002320185615</v>
      </c>
    </row>
    <row r="22" spans="1:7" ht="13.5">
      <c r="A22" s="3" t="s">
        <v>64</v>
      </c>
      <c r="B22" s="6">
        <v>4974</v>
      </c>
      <c r="C22" s="6">
        <v>6119</v>
      </c>
      <c r="D22" s="6">
        <v>6787</v>
      </c>
      <c r="E22" s="6">
        <f t="shared" si="0"/>
        <v>12906</v>
      </c>
      <c r="F22" s="1">
        <v>8.88</v>
      </c>
      <c r="G22" s="8">
        <f t="shared" si="1"/>
        <v>1453.3783783783783</v>
      </c>
    </row>
    <row r="23" spans="1:7" ht="13.5">
      <c r="A23" s="3" t="s">
        <v>5</v>
      </c>
      <c r="B23" s="6">
        <v>2162</v>
      </c>
      <c r="C23" s="6">
        <v>2829</v>
      </c>
      <c r="D23" s="6">
        <v>3108</v>
      </c>
      <c r="E23" s="6">
        <f t="shared" si="0"/>
        <v>5937</v>
      </c>
      <c r="F23" s="1">
        <v>5.03</v>
      </c>
      <c r="G23" s="8">
        <f t="shared" si="1"/>
        <v>1180.3180914512923</v>
      </c>
    </row>
    <row r="24" spans="1:7" ht="13.5">
      <c r="A24" s="5" t="s">
        <v>6</v>
      </c>
      <c r="B24" s="6">
        <v>1679</v>
      </c>
      <c r="C24" s="6">
        <v>2123</v>
      </c>
      <c r="D24" s="6">
        <v>2404</v>
      </c>
      <c r="E24" s="6">
        <f t="shared" si="0"/>
        <v>4527</v>
      </c>
      <c r="F24" s="1">
        <v>6.11</v>
      </c>
      <c r="G24" s="8">
        <f t="shared" si="1"/>
        <v>740.9165302782324</v>
      </c>
    </row>
    <row r="25" spans="1:7" ht="13.5">
      <c r="A25" s="2" t="s">
        <v>42</v>
      </c>
      <c r="B25" s="6">
        <f>SUM(B2:B24)</f>
        <v>110965</v>
      </c>
      <c r="C25" s="6">
        <f>SUM(C2:C24)</f>
        <v>123278</v>
      </c>
      <c r="D25" s="6">
        <f>SUM(D2:D24)</f>
        <v>136078</v>
      </c>
      <c r="E25" s="6">
        <f t="shared" si="0"/>
        <v>259356</v>
      </c>
      <c r="F25" s="1">
        <f>SUM(F2:F24)</f>
        <v>191.62000000000003</v>
      </c>
      <c r="G25" s="8">
        <f t="shared" si="1"/>
        <v>1353.4912848345682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39904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2711</v>
      </c>
      <c r="C2" s="6">
        <v>2592</v>
      </c>
      <c r="D2" s="6">
        <v>3113</v>
      </c>
      <c r="E2" s="6">
        <f>C2+D2</f>
        <v>5705</v>
      </c>
      <c r="F2" s="1">
        <v>1.62</v>
      </c>
      <c r="G2" s="8">
        <f>E2/F2</f>
        <v>3521.6049382716046</v>
      </c>
    </row>
    <row r="3" spans="1:7" ht="13.5">
      <c r="A3" s="3" t="s">
        <v>50</v>
      </c>
      <c r="B3" s="6">
        <v>1043</v>
      </c>
      <c r="C3" s="6">
        <v>1043</v>
      </c>
      <c r="D3" s="6">
        <v>1223</v>
      </c>
      <c r="E3" s="6">
        <f aca="true" t="shared" si="0" ref="E3:E23">C3+D3</f>
        <v>2266</v>
      </c>
      <c r="F3" s="1">
        <v>1.14</v>
      </c>
      <c r="G3" s="8">
        <f aca="true" t="shared" si="1" ref="G3:G25">E3/F3</f>
        <v>1987.7192982456143</v>
      </c>
    </row>
    <row r="4" spans="1:7" ht="13.5">
      <c r="A4" s="3" t="s">
        <v>1</v>
      </c>
      <c r="B4" s="6">
        <v>1124</v>
      </c>
      <c r="C4" s="6">
        <v>977</v>
      </c>
      <c r="D4" s="6">
        <v>1236</v>
      </c>
      <c r="E4" s="6">
        <f t="shared" si="0"/>
        <v>2213</v>
      </c>
      <c r="F4" s="1">
        <v>0.62</v>
      </c>
      <c r="G4" s="8">
        <f t="shared" si="1"/>
        <v>3569.3548387096776</v>
      </c>
    </row>
    <row r="5" spans="1:7" ht="13.5">
      <c r="A5" s="3" t="s">
        <v>0</v>
      </c>
      <c r="B5" s="6">
        <v>3665</v>
      </c>
      <c r="C5" s="6">
        <v>3227</v>
      </c>
      <c r="D5" s="6">
        <v>3954</v>
      </c>
      <c r="E5" s="6">
        <f t="shared" si="0"/>
        <v>7181</v>
      </c>
      <c r="F5" s="1">
        <v>0.94</v>
      </c>
      <c r="G5" s="8">
        <f t="shared" si="1"/>
        <v>7639.36170212766</v>
      </c>
    </row>
    <row r="6" spans="1:7" ht="13.5">
      <c r="A6" s="3" t="s">
        <v>51</v>
      </c>
      <c r="B6" s="6">
        <v>4936</v>
      </c>
      <c r="C6" s="6">
        <v>4920</v>
      </c>
      <c r="D6" s="6">
        <v>5452</v>
      </c>
      <c r="E6" s="6">
        <f t="shared" si="0"/>
        <v>10372</v>
      </c>
      <c r="F6" s="1">
        <v>2.07</v>
      </c>
      <c r="G6" s="8">
        <f t="shared" si="1"/>
        <v>5010.628019323672</v>
      </c>
    </row>
    <row r="7" spans="1:7" ht="13.5">
      <c r="A7" s="3" t="s">
        <v>52</v>
      </c>
      <c r="B7" s="6">
        <v>7024</v>
      </c>
      <c r="C7" s="6">
        <v>7319</v>
      </c>
      <c r="D7" s="6">
        <v>7930</v>
      </c>
      <c r="E7" s="6">
        <f t="shared" si="0"/>
        <v>15249</v>
      </c>
      <c r="F7" s="9">
        <v>3</v>
      </c>
      <c r="G7" s="8">
        <f t="shared" si="1"/>
        <v>5083</v>
      </c>
    </row>
    <row r="8" spans="1:7" ht="13.5">
      <c r="A8" s="3" t="s">
        <v>53</v>
      </c>
      <c r="B8" s="6">
        <v>6922</v>
      </c>
      <c r="C8" s="6">
        <v>7198</v>
      </c>
      <c r="D8" s="6">
        <v>7820</v>
      </c>
      <c r="E8" s="6">
        <f t="shared" si="0"/>
        <v>15018</v>
      </c>
      <c r="F8" s="1">
        <v>3.63</v>
      </c>
      <c r="G8" s="8">
        <f t="shared" si="1"/>
        <v>4137.190082644628</v>
      </c>
    </row>
    <row r="9" spans="1:7" ht="13.5">
      <c r="A9" s="3" t="s">
        <v>54</v>
      </c>
      <c r="B9" s="6">
        <v>5843</v>
      </c>
      <c r="C9" s="6">
        <v>5726</v>
      </c>
      <c r="D9" s="6">
        <v>6695</v>
      </c>
      <c r="E9" s="6">
        <f t="shared" si="0"/>
        <v>12421</v>
      </c>
      <c r="F9" s="1">
        <v>2.45</v>
      </c>
      <c r="G9" s="8">
        <f t="shared" si="1"/>
        <v>5069.7959183673465</v>
      </c>
    </row>
    <row r="10" spans="1:7" ht="13.5">
      <c r="A10" s="3" t="s">
        <v>55</v>
      </c>
      <c r="B10" s="6">
        <v>7352</v>
      </c>
      <c r="C10" s="6">
        <v>8350</v>
      </c>
      <c r="D10" s="6">
        <v>9330</v>
      </c>
      <c r="E10" s="6">
        <f t="shared" si="0"/>
        <v>17680</v>
      </c>
      <c r="F10" s="1">
        <v>6.47</v>
      </c>
      <c r="G10" s="8">
        <f t="shared" si="1"/>
        <v>2732.612055641422</v>
      </c>
    </row>
    <row r="11" spans="1:7" ht="13.5">
      <c r="A11" s="3" t="s">
        <v>56</v>
      </c>
      <c r="B11" s="6">
        <v>7220</v>
      </c>
      <c r="C11" s="6">
        <v>7985</v>
      </c>
      <c r="D11" s="6">
        <v>8623</v>
      </c>
      <c r="E11" s="6">
        <f t="shared" si="0"/>
        <v>16608</v>
      </c>
      <c r="F11" s="1">
        <v>4.56</v>
      </c>
      <c r="G11" s="8">
        <f t="shared" si="1"/>
        <v>3642.105263157895</v>
      </c>
    </row>
    <row r="12" spans="1:7" ht="13.5">
      <c r="A12" s="3" t="s">
        <v>2</v>
      </c>
      <c r="B12" s="6">
        <v>10393</v>
      </c>
      <c r="C12" s="6">
        <v>11017</v>
      </c>
      <c r="D12" s="6">
        <v>12352</v>
      </c>
      <c r="E12" s="6">
        <f t="shared" si="0"/>
        <v>23369</v>
      </c>
      <c r="F12" s="1">
        <v>9.39</v>
      </c>
      <c r="G12" s="8">
        <f t="shared" si="1"/>
        <v>2488.711395101171</v>
      </c>
    </row>
    <row r="13" spans="1:7" ht="13.5">
      <c r="A13" s="3" t="s">
        <v>57</v>
      </c>
      <c r="B13" s="6">
        <v>8192</v>
      </c>
      <c r="C13" s="6">
        <v>9229</v>
      </c>
      <c r="D13" s="6">
        <v>10069</v>
      </c>
      <c r="E13" s="6">
        <f t="shared" si="0"/>
        <v>19298</v>
      </c>
      <c r="F13" s="1">
        <v>5.43</v>
      </c>
      <c r="G13" s="8">
        <f t="shared" si="1"/>
        <v>3553.959484346225</v>
      </c>
    </row>
    <row r="14" spans="1:7" ht="13.5">
      <c r="A14" s="3" t="s">
        <v>58</v>
      </c>
      <c r="B14" s="6">
        <v>11610</v>
      </c>
      <c r="C14" s="6">
        <v>12819</v>
      </c>
      <c r="D14" s="6">
        <v>14249</v>
      </c>
      <c r="E14" s="6">
        <f t="shared" si="0"/>
        <v>27068</v>
      </c>
      <c r="F14" s="1">
        <v>11.53</v>
      </c>
      <c r="G14" s="8">
        <f t="shared" si="1"/>
        <v>2347.6149176062445</v>
      </c>
    </row>
    <row r="15" spans="1:7" ht="13.5">
      <c r="A15" s="3" t="s">
        <v>59</v>
      </c>
      <c r="B15" s="6">
        <v>6467</v>
      </c>
      <c r="C15" s="6">
        <v>7974</v>
      </c>
      <c r="D15" s="6">
        <v>8650</v>
      </c>
      <c r="E15" s="6">
        <f t="shared" si="0"/>
        <v>16624</v>
      </c>
      <c r="F15" s="1">
        <v>14.73</v>
      </c>
      <c r="G15" s="8">
        <f t="shared" si="1"/>
        <v>1128.581126951799</v>
      </c>
    </row>
    <row r="16" spans="1:7" ht="13.5">
      <c r="A16" s="3" t="s">
        <v>3</v>
      </c>
      <c r="B16" s="6">
        <v>2482</v>
      </c>
      <c r="C16" s="6">
        <v>3321</v>
      </c>
      <c r="D16" s="6">
        <v>3560</v>
      </c>
      <c r="E16" s="6">
        <f t="shared" si="0"/>
        <v>6881</v>
      </c>
      <c r="F16" s="9">
        <v>38.7</v>
      </c>
      <c r="G16" s="8">
        <f t="shared" si="1"/>
        <v>177.80361757105942</v>
      </c>
    </row>
    <row r="17" spans="1:7" ht="13.5">
      <c r="A17" s="3" t="s">
        <v>4</v>
      </c>
      <c r="B17" s="6">
        <v>3748</v>
      </c>
      <c r="C17" s="6">
        <v>4567</v>
      </c>
      <c r="D17" s="6">
        <v>4984</v>
      </c>
      <c r="E17" s="6">
        <f t="shared" si="0"/>
        <v>9551</v>
      </c>
      <c r="F17" s="1">
        <v>20.38</v>
      </c>
      <c r="G17" s="8">
        <f t="shared" si="1"/>
        <v>468.64573110893036</v>
      </c>
    </row>
    <row r="18" spans="1:7" ht="13.5">
      <c r="A18" s="3" t="s">
        <v>60</v>
      </c>
      <c r="B18" s="6">
        <v>597</v>
      </c>
      <c r="C18" s="6">
        <v>802</v>
      </c>
      <c r="D18" s="6">
        <v>802</v>
      </c>
      <c r="E18" s="6">
        <f t="shared" si="0"/>
        <v>1604</v>
      </c>
      <c r="F18" s="1">
        <v>11.87</v>
      </c>
      <c r="G18" s="8">
        <f t="shared" si="1"/>
        <v>135.13058129738837</v>
      </c>
    </row>
    <row r="19" spans="1:7" ht="13.5">
      <c r="A19" s="3" t="s">
        <v>61</v>
      </c>
      <c r="B19" s="6">
        <v>1411</v>
      </c>
      <c r="C19" s="6">
        <v>1547</v>
      </c>
      <c r="D19" s="6">
        <v>1701</v>
      </c>
      <c r="E19" s="6">
        <f t="shared" si="0"/>
        <v>3248</v>
      </c>
      <c r="F19" s="1">
        <v>6.33</v>
      </c>
      <c r="G19" s="8">
        <f t="shared" si="1"/>
        <v>513.1121642969985</v>
      </c>
    </row>
    <row r="20" spans="1:7" ht="13.5">
      <c r="A20" s="3" t="s">
        <v>62</v>
      </c>
      <c r="B20" s="6">
        <v>6710</v>
      </c>
      <c r="C20" s="6">
        <v>8169</v>
      </c>
      <c r="D20" s="6">
        <v>8665</v>
      </c>
      <c r="E20" s="6">
        <f t="shared" si="0"/>
        <v>16834</v>
      </c>
      <c r="F20" s="1">
        <v>18.12</v>
      </c>
      <c r="G20" s="8">
        <f t="shared" si="1"/>
        <v>929.0286975717439</v>
      </c>
    </row>
    <row r="21" spans="1:7" ht="13.5">
      <c r="A21" s="3" t="s">
        <v>63</v>
      </c>
      <c r="B21" s="6">
        <v>2314</v>
      </c>
      <c r="C21" s="6">
        <v>2758</v>
      </c>
      <c r="D21" s="6">
        <v>2868</v>
      </c>
      <c r="E21" s="6">
        <f t="shared" si="0"/>
        <v>5626</v>
      </c>
      <c r="F21" s="1">
        <v>8.62</v>
      </c>
      <c r="G21" s="8">
        <f t="shared" si="1"/>
        <v>652.6682134570766</v>
      </c>
    </row>
    <row r="22" spans="1:7" ht="13.5">
      <c r="A22" s="3" t="s">
        <v>64</v>
      </c>
      <c r="B22" s="6">
        <v>4983</v>
      </c>
      <c r="C22" s="6">
        <v>6107</v>
      </c>
      <c r="D22" s="6">
        <v>6771</v>
      </c>
      <c r="E22" s="6">
        <f t="shared" si="0"/>
        <v>12878</v>
      </c>
      <c r="F22" s="1">
        <v>8.88</v>
      </c>
      <c r="G22" s="8">
        <f t="shared" si="1"/>
        <v>1450.2252252252251</v>
      </c>
    </row>
    <row r="23" spans="1:7" ht="13.5">
      <c r="A23" s="3" t="s">
        <v>5</v>
      </c>
      <c r="B23" s="6">
        <v>2166</v>
      </c>
      <c r="C23" s="6">
        <v>2827</v>
      </c>
      <c r="D23" s="6">
        <v>3100</v>
      </c>
      <c r="E23" s="6">
        <f t="shared" si="0"/>
        <v>5927</v>
      </c>
      <c r="F23" s="1">
        <v>5.03</v>
      </c>
      <c r="G23" s="8">
        <f t="shared" si="1"/>
        <v>1178.3300198807156</v>
      </c>
    </row>
    <row r="24" spans="1:7" ht="13.5">
      <c r="A24" s="5" t="s">
        <v>6</v>
      </c>
      <c r="B24" s="6">
        <v>1681</v>
      </c>
      <c r="C24" s="6">
        <v>2117</v>
      </c>
      <c r="D24" s="6">
        <v>2404</v>
      </c>
      <c r="E24" s="6">
        <f>C24+D24</f>
        <v>4521</v>
      </c>
      <c r="F24" s="1">
        <v>6.11</v>
      </c>
      <c r="G24" s="8">
        <f t="shared" si="1"/>
        <v>739.9345335515548</v>
      </c>
    </row>
    <row r="25" spans="1:7" ht="13.5">
      <c r="A25" s="2" t="s">
        <v>42</v>
      </c>
      <c r="B25" s="6">
        <f>SUM(B2:B24)</f>
        <v>110594</v>
      </c>
      <c r="C25" s="6">
        <f>SUM(C2:C24)</f>
        <v>122591</v>
      </c>
      <c r="D25" s="6">
        <f>SUM(D2:D24)</f>
        <v>135551</v>
      </c>
      <c r="E25" s="6">
        <f>SUM(E2:E24)</f>
        <v>258142</v>
      </c>
      <c r="F25" s="1">
        <f>SUM(F2:F24)</f>
        <v>191.62000000000003</v>
      </c>
      <c r="G25" s="8">
        <f t="shared" si="1"/>
        <v>1347.1558292453813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39934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2728</v>
      </c>
      <c r="C2" s="6">
        <v>2607</v>
      </c>
      <c r="D2" s="6">
        <v>3120</v>
      </c>
      <c r="E2" s="6">
        <f>C2+D2</f>
        <v>5727</v>
      </c>
      <c r="F2" s="1">
        <v>1.62</v>
      </c>
      <c r="G2" s="8">
        <f>E2/F2</f>
        <v>3535.1851851851848</v>
      </c>
    </row>
    <row r="3" spans="1:7" ht="13.5">
      <c r="A3" s="3" t="s">
        <v>50</v>
      </c>
      <c r="B3" s="6">
        <v>1039</v>
      </c>
      <c r="C3" s="6">
        <v>1038</v>
      </c>
      <c r="D3" s="6">
        <v>1223</v>
      </c>
      <c r="E3" s="6">
        <f aca="true" t="shared" si="0" ref="E3:E24">C3+D3</f>
        <v>2261</v>
      </c>
      <c r="F3" s="1">
        <v>1.14</v>
      </c>
      <c r="G3" s="8">
        <f aca="true" t="shared" si="1" ref="G3:G25">E3/F3</f>
        <v>1983.3333333333335</v>
      </c>
    </row>
    <row r="4" spans="1:7" ht="13.5">
      <c r="A4" s="3" t="s">
        <v>1</v>
      </c>
      <c r="B4" s="6">
        <v>1131</v>
      </c>
      <c r="C4" s="6">
        <v>986</v>
      </c>
      <c r="D4" s="6">
        <v>1234</v>
      </c>
      <c r="E4" s="6">
        <f t="shared" si="0"/>
        <v>2220</v>
      </c>
      <c r="F4" s="1">
        <v>0.62</v>
      </c>
      <c r="G4" s="8">
        <f t="shared" si="1"/>
        <v>3580.6451612903224</v>
      </c>
    </row>
    <row r="5" spans="1:7" ht="13.5">
      <c r="A5" s="3" t="s">
        <v>0</v>
      </c>
      <c r="B5" s="6">
        <v>3695</v>
      </c>
      <c r="C5" s="6">
        <v>3252</v>
      </c>
      <c r="D5" s="6">
        <v>3957</v>
      </c>
      <c r="E5" s="6">
        <f t="shared" si="0"/>
        <v>7209</v>
      </c>
      <c r="F5" s="1">
        <v>0.94</v>
      </c>
      <c r="G5" s="8">
        <f t="shared" si="1"/>
        <v>7669.148936170213</v>
      </c>
    </row>
    <row r="6" spans="1:7" ht="13.5">
      <c r="A6" s="3" t="s">
        <v>51</v>
      </c>
      <c r="B6" s="6">
        <v>4952</v>
      </c>
      <c r="C6" s="6">
        <v>4936</v>
      </c>
      <c r="D6" s="6">
        <v>5458</v>
      </c>
      <c r="E6" s="6">
        <f t="shared" si="0"/>
        <v>10394</v>
      </c>
      <c r="F6" s="1">
        <v>2.07</v>
      </c>
      <c r="G6" s="8">
        <f t="shared" si="1"/>
        <v>5021.256038647343</v>
      </c>
    </row>
    <row r="7" spans="1:7" ht="13.5">
      <c r="A7" s="3" t="s">
        <v>52</v>
      </c>
      <c r="B7" s="6">
        <v>7081</v>
      </c>
      <c r="C7" s="6">
        <v>7364</v>
      </c>
      <c r="D7" s="6">
        <v>7963</v>
      </c>
      <c r="E7" s="6">
        <f t="shared" si="0"/>
        <v>15327</v>
      </c>
      <c r="F7" s="9">
        <v>3</v>
      </c>
      <c r="G7" s="8">
        <f t="shared" si="1"/>
        <v>5109</v>
      </c>
    </row>
    <row r="8" spans="1:7" ht="13.5">
      <c r="A8" s="3" t="s">
        <v>53</v>
      </c>
      <c r="B8" s="6">
        <v>6967</v>
      </c>
      <c r="C8" s="6">
        <v>7246</v>
      </c>
      <c r="D8" s="6">
        <v>7850</v>
      </c>
      <c r="E8" s="6">
        <f t="shared" si="0"/>
        <v>15096</v>
      </c>
      <c r="F8" s="1">
        <v>3.63</v>
      </c>
      <c r="G8" s="8">
        <f t="shared" si="1"/>
        <v>4158.677685950413</v>
      </c>
    </row>
    <row r="9" spans="1:7" ht="13.5">
      <c r="A9" s="3" t="s">
        <v>54</v>
      </c>
      <c r="B9" s="6">
        <v>5851</v>
      </c>
      <c r="C9" s="6">
        <v>5725</v>
      </c>
      <c r="D9" s="6">
        <v>6693</v>
      </c>
      <c r="E9" s="6">
        <f t="shared" si="0"/>
        <v>12418</v>
      </c>
      <c r="F9" s="1">
        <v>2.45</v>
      </c>
      <c r="G9" s="8">
        <f t="shared" si="1"/>
        <v>5068.571428571428</v>
      </c>
    </row>
    <row r="10" spans="1:7" ht="13.5">
      <c r="A10" s="3" t="s">
        <v>55</v>
      </c>
      <c r="B10" s="6">
        <v>7367</v>
      </c>
      <c r="C10" s="6">
        <v>8358</v>
      </c>
      <c r="D10" s="6">
        <v>9338</v>
      </c>
      <c r="E10" s="6">
        <f t="shared" si="0"/>
        <v>17696</v>
      </c>
      <c r="F10" s="1">
        <v>6.47</v>
      </c>
      <c r="G10" s="8">
        <f t="shared" si="1"/>
        <v>2735.085007727975</v>
      </c>
    </row>
    <row r="11" spans="1:7" ht="13.5">
      <c r="A11" s="3" t="s">
        <v>56</v>
      </c>
      <c r="B11" s="6">
        <v>7248</v>
      </c>
      <c r="C11" s="6">
        <v>7999</v>
      </c>
      <c r="D11" s="6">
        <v>8632</v>
      </c>
      <c r="E11" s="6">
        <f t="shared" si="0"/>
        <v>16631</v>
      </c>
      <c r="F11" s="1">
        <v>4.56</v>
      </c>
      <c r="G11" s="8">
        <f t="shared" si="1"/>
        <v>3647.1491228070176</v>
      </c>
    </row>
    <row r="12" spans="1:7" ht="13.5">
      <c r="A12" s="3" t="s">
        <v>2</v>
      </c>
      <c r="B12" s="6">
        <v>10456</v>
      </c>
      <c r="C12" s="6">
        <v>11067</v>
      </c>
      <c r="D12" s="6">
        <v>12394</v>
      </c>
      <c r="E12" s="6">
        <f t="shared" si="0"/>
        <v>23461</v>
      </c>
      <c r="F12" s="1">
        <v>9.39</v>
      </c>
      <c r="G12" s="8">
        <f t="shared" si="1"/>
        <v>2498.5090521831735</v>
      </c>
    </row>
    <row r="13" spans="1:7" ht="13.5">
      <c r="A13" s="3" t="s">
        <v>57</v>
      </c>
      <c r="B13" s="6">
        <v>8217</v>
      </c>
      <c r="C13" s="6">
        <v>9246</v>
      </c>
      <c r="D13" s="6">
        <v>10112</v>
      </c>
      <c r="E13" s="6">
        <f t="shared" si="0"/>
        <v>19358</v>
      </c>
      <c r="F13" s="1">
        <v>5.43</v>
      </c>
      <c r="G13" s="8">
        <f t="shared" si="1"/>
        <v>3565.0092081031307</v>
      </c>
    </row>
    <row r="14" spans="1:7" ht="13.5">
      <c r="A14" s="3" t="s">
        <v>58</v>
      </c>
      <c r="B14" s="6">
        <v>11688</v>
      </c>
      <c r="C14" s="6">
        <v>12852</v>
      </c>
      <c r="D14" s="6">
        <v>14272</v>
      </c>
      <c r="E14" s="6">
        <f t="shared" si="0"/>
        <v>27124</v>
      </c>
      <c r="F14" s="1">
        <v>11.53</v>
      </c>
      <c r="G14" s="8">
        <f t="shared" si="1"/>
        <v>2352.4718126626194</v>
      </c>
    </row>
    <row r="15" spans="1:7" ht="13.5">
      <c r="A15" s="3" t="s">
        <v>59</v>
      </c>
      <c r="B15" s="6">
        <v>6533</v>
      </c>
      <c r="C15" s="6">
        <v>8023</v>
      </c>
      <c r="D15" s="6">
        <v>8655</v>
      </c>
      <c r="E15" s="6">
        <f t="shared" si="0"/>
        <v>16678</v>
      </c>
      <c r="F15" s="1">
        <v>14.73</v>
      </c>
      <c r="G15" s="8">
        <f t="shared" si="1"/>
        <v>1132.2471147318397</v>
      </c>
    </row>
    <row r="16" spans="1:7" ht="13.5">
      <c r="A16" s="3" t="s">
        <v>3</v>
      </c>
      <c r="B16" s="6">
        <v>2482</v>
      </c>
      <c r="C16" s="6">
        <v>3318</v>
      </c>
      <c r="D16" s="6">
        <v>3560</v>
      </c>
      <c r="E16" s="6">
        <f t="shared" si="0"/>
        <v>6878</v>
      </c>
      <c r="F16" s="9">
        <v>38.7</v>
      </c>
      <c r="G16" s="8">
        <f t="shared" si="1"/>
        <v>177.72609819121445</v>
      </c>
    </row>
    <row r="17" spans="1:7" ht="13.5">
      <c r="A17" s="3" t="s">
        <v>4</v>
      </c>
      <c r="B17" s="6">
        <v>3748</v>
      </c>
      <c r="C17" s="6">
        <v>4567</v>
      </c>
      <c r="D17" s="6">
        <v>4973</v>
      </c>
      <c r="E17" s="6">
        <f t="shared" si="0"/>
        <v>9540</v>
      </c>
      <c r="F17" s="1">
        <v>20.38</v>
      </c>
      <c r="G17" s="8">
        <f t="shared" si="1"/>
        <v>468.10598626104024</v>
      </c>
    </row>
    <row r="18" spans="1:7" ht="13.5">
      <c r="A18" s="3" t="s">
        <v>60</v>
      </c>
      <c r="B18" s="6">
        <v>613</v>
      </c>
      <c r="C18" s="6">
        <v>824</v>
      </c>
      <c r="D18" s="6">
        <v>806</v>
      </c>
      <c r="E18" s="6">
        <f t="shared" si="0"/>
        <v>1630</v>
      </c>
      <c r="F18" s="1">
        <v>11.87</v>
      </c>
      <c r="G18" s="8">
        <f t="shared" si="1"/>
        <v>137.32097725358045</v>
      </c>
    </row>
    <row r="19" spans="1:7" ht="13.5">
      <c r="A19" s="3" t="s">
        <v>61</v>
      </c>
      <c r="B19" s="6">
        <v>1414</v>
      </c>
      <c r="C19" s="6">
        <v>1550</v>
      </c>
      <c r="D19" s="6">
        <v>1701</v>
      </c>
      <c r="E19" s="6">
        <f t="shared" si="0"/>
        <v>3251</v>
      </c>
      <c r="F19" s="1">
        <v>6.33</v>
      </c>
      <c r="G19" s="8">
        <f t="shared" si="1"/>
        <v>513.5860979462875</v>
      </c>
    </row>
    <row r="20" spans="1:7" ht="13.5">
      <c r="A20" s="3" t="s">
        <v>62</v>
      </c>
      <c r="B20" s="6">
        <v>6735</v>
      </c>
      <c r="C20" s="6">
        <v>8183</v>
      </c>
      <c r="D20" s="6">
        <v>8690</v>
      </c>
      <c r="E20" s="6">
        <f t="shared" si="0"/>
        <v>16873</v>
      </c>
      <c r="F20" s="1">
        <v>18.12</v>
      </c>
      <c r="G20" s="8">
        <f t="shared" si="1"/>
        <v>931.1810154525385</v>
      </c>
    </row>
    <row r="21" spans="1:7" ht="13.5">
      <c r="A21" s="3" t="s">
        <v>63</v>
      </c>
      <c r="B21" s="6">
        <v>2312</v>
      </c>
      <c r="C21" s="6">
        <v>2752</v>
      </c>
      <c r="D21" s="6">
        <v>2858</v>
      </c>
      <c r="E21" s="6">
        <f t="shared" si="0"/>
        <v>5610</v>
      </c>
      <c r="F21" s="1">
        <v>8.62</v>
      </c>
      <c r="G21" s="8">
        <f t="shared" si="1"/>
        <v>650.8120649651972</v>
      </c>
    </row>
    <row r="22" spans="1:7" ht="13.5">
      <c r="A22" s="3" t="s">
        <v>64</v>
      </c>
      <c r="B22" s="6">
        <v>5003</v>
      </c>
      <c r="C22" s="6">
        <v>6117</v>
      </c>
      <c r="D22" s="6">
        <v>6770</v>
      </c>
      <c r="E22" s="6">
        <f t="shared" si="0"/>
        <v>12887</v>
      </c>
      <c r="F22" s="1">
        <v>8.88</v>
      </c>
      <c r="G22" s="8">
        <f t="shared" si="1"/>
        <v>1451.2387387387387</v>
      </c>
    </row>
    <row r="23" spans="1:7" ht="13.5">
      <c r="A23" s="3" t="s">
        <v>5</v>
      </c>
      <c r="B23" s="6">
        <v>2168</v>
      </c>
      <c r="C23" s="6">
        <v>2824</v>
      </c>
      <c r="D23" s="6">
        <v>3098</v>
      </c>
      <c r="E23" s="6">
        <f t="shared" si="0"/>
        <v>5922</v>
      </c>
      <c r="F23" s="1">
        <v>5.03</v>
      </c>
      <c r="G23" s="8">
        <f t="shared" si="1"/>
        <v>1177.3359840954274</v>
      </c>
    </row>
    <row r="24" spans="1:7" ht="13.5">
      <c r="A24" s="5" t="s">
        <v>6</v>
      </c>
      <c r="B24" s="6">
        <v>1682</v>
      </c>
      <c r="C24" s="6">
        <v>2117</v>
      </c>
      <c r="D24" s="6">
        <v>2402</v>
      </c>
      <c r="E24" s="6">
        <f t="shared" si="0"/>
        <v>4519</v>
      </c>
      <c r="F24" s="1">
        <v>6.11</v>
      </c>
      <c r="G24" s="8">
        <f t="shared" si="1"/>
        <v>739.607201309329</v>
      </c>
    </row>
    <row r="25" spans="1:7" ht="13.5">
      <c r="A25" s="2" t="s">
        <v>42</v>
      </c>
      <c r="B25" s="6">
        <f>SUM(B2:B24)</f>
        <v>111110</v>
      </c>
      <c r="C25" s="6">
        <f>SUM(C2:C24)</f>
        <v>122951</v>
      </c>
      <c r="D25" s="6">
        <f>SUM(D2:D24)</f>
        <v>135759</v>
      </c>
      <c r="E25" s="6">
        <f>SUM(E2:E24)</f>
        <v>258710</v>
      </c>
      <c r="F25" s="1">
        <f>SUM(F2:F24)</f>
        <v>191.62000000000003</v>
      </c>
      <c r="G25" s="8">
        <f t="shared" si="1"/>
        <v>1350.1200292245067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39965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2727</v>
      </c>
      <c r="C2" s="6">
        <v>2609</v>
      </c>
      <c r="D2" s="6">
        <v>3120</v>
      </c>
      <c r="E2" s="6">
        <v>5729</v>
      </c>
      <c r="F2" s="1">
        <v>1.62</v>
      </c>
      <c r="G2" s="8">
        <f>E2/F2</f>
        <v>3536.4197530864194</v>
      </c>
    </row>
    <row r="3" spans="1:7" ht="13.5">
      <c r="A3" s="3" t="s">
        <v>50</v>
      </c>
      <c r="B3" s="6">
        <v>1044</v>
      </c>
      <c r="C3" s="6">
        <v>1038</v>
      </c>
      <c r="D3" s="6">
        <v>1224</v>
      </c>
      <c r="E3" s="6">
        <v>2262</v>
      </c>
      <c r="F3" s="1">
        <v>1.14</v>
      </c>
      <c r="G3" s="8">
        <f aca="true" t="shared" si="0" ref="G3:G25">E3/F3</f>
        <v>1984.2105263157896</v>
      </c>
    </row>
    <row r="4" spans="1:7" ht="13.5">
      <c r="A4" s="3" t="s">
        <v>1</v>
      </c>
      <c r="B4" s="6">
        <v>1129</v>
      </c>
      <c r="C4" s="6">
        <v>982</v>
      </c>
      <c r="D4" s="6">
        <v>1231</v>
      </c>
      <c r="E4" s="6">
        <v>2213</v>
      </c>
      <c r="F4" s="1">
        <v>0.62</v>
      </c>
      <c r="G4" s="8">
        <f t="shared" si="0"/>
        <v>3569.3548387096776</v>
      </c>
    </row>
    <row r="5" spans="1:7" ht="13.5">
      <c r="A5" s="3" t="s">
        <v>0</v>
      </c>
      <c r="B5" s="6">
        <v>3700</v>
      </c>
      <c r="C5" s="6">
        <v>3244</v>
      </c>
      <c r="D5" s="6">
        <v>3946</v>
      </c>
      <c r="E5" s="6">
        <v>7190</v>
      </c>
      <c r="F5" s="1">
        <v>0.94</v>
      </c>
      <c r="G5" s="8">
        <f t="shared" si="0"/>
        <v>7648.936170212766</v>
      </c>
    </row>
    <row r="6" spans="1:7" ht="13.5">
      <c r="A6" s="3" t="s">
        <v>51</v>
      </c>
      <c r="B6" s="6">
        <v>5000</v>
      </c>
      <c r="C6" s="6">
        <v>4984</v>
      </c>
      <c r="D6" s="6">
        <v>5504</v>
      </c>
      <c r="E6" s="6">
        <v>10488</v>
      </c>
      <c r="F6" s="1">
        <v>2.07</v>
      </c>
      <c r="G6" s="8">
        <f t="shared" si="0"/>
        <v>5066.666666666667</v>
      </c>
    </row>
    <row r="7" spans="1:7" ht="13.5">
      <c r="A7" s="3" t="s">
        <v>52</v>
      </c>
      <c r="B7" s="6">
        <v>7078</v>
      </c>
      <c r="C7" s="6">
        <v>7363</v>
      </c>
      <c r="D7" s="6">
        <v>7957</v>
      </c>
      <c r="E7" s="6">
        <v>15320</v>
      </c>
      <c r="F7" s="9">
        <v>3</v>
      </c>
      <c r="G7" s="8">
        <f t="shared" si="0"/>
        <v>5106.666666666667</v>
      </c>
    </row>
    <row r="8" spans="1:7" ht="13.5">
      <c r="A8" s="3" t="s">
        <v>53</v>
      </c>
      <c r="B8" s="6">
        <v>6973</v>
      </c>
      <c r="C8" s="6">
        <v>7256</v>
      </c>
      <c r="D8" s="6">
        <v>7846</v>
      </c>
      <c r="E8" s="6">
        <v>15102</v>
      </c>
      <c r="F8" s="1">
        <v>3.63</v>
      </c>
      <c r="G8" s="8">
        <f t="shared" si="0"/>
        <v>4160.330578512397</v>
      </c>
    </row>
    <row r="9" spans="1:7" ht="13.5">
      <c r="A9" s="3" t="s">
        <v>54</v>
      </c>
      <c r="B9" s="6">
        <v>5842</v>
      </c>
      <c r="C9" s="6">
        <v>5712</v>
      </c>
      <c r="D9" s="6">
        <v>6684</v>
      </c>
      <c r="E9" s="6">
        <v>12396</v>
      </c>
      <c r="F9" s="1">
        <v>2.45</v>
      </c>
      <c r="G9" s="8">
        <f t="shared" si="0"/>
        <v>5059.591836734693</v>
      </c>
    </row>
    <row r="10" spans="1:7" ht="13.5">
      <c r="A10" s="3" t="s">
        <v>55</v>
      </c>
      <c r="B10" s="6">
        <v>7372</v>
      </c>
      <c r="C10" s="6">
        <v>8353</v>
      </c>
      <c r="D10" s="6">
        <v>9335</v>
      </c>
      <c r="E10" s="6">
        <v>17688</v>
      </c>
      <c r="F10" s="1">
        <v>6.47</v>
      </c>
      <c r="G10" s="8">
        <f t="shared" si="0"/>
        <v>2733.8485316846986</v>
      </c>
    </row>
    <row r="11" spans="1:7" ht="13.5">
      <c r="A11" s="3" t="s">
        <v>56</v>
      </c>
      <c r="B11" s="6">
        <v>7250</v>
      </c>
      <c r="C11" s="6">
        <v>7983</v>
      </c>
      <c r="D11" s="6">
        <v>8628</v>
      </c>
      <c r="E11" s="6">
        <v>16611</v>
      </c>
      <c r="F11" s="1">
        <v>4.56</v>
      </c>
      <c r="G11" s="8">
        <f t="shared" si="0"/>
        <v>3642.763157894737</v>
      </c>
    </row>
    <row r="12" spans="1:7" ht="13.5">
      <c r="A12" s="3" t="s">
        <v>2</v>
      </c>
      <c r="B12" s="6">
        <v>10467</v>
      </c>
      <c r="C12" s="6">
        <v>11075</v>
      </c>
      <c r="D12" s="6">
        <v>12392</v>
      </c>
      <c r="E12" s="6">
        <v>23467</v>
      </c>
      <c r="F12" s="1">
        <v>9.39</v>
      </c>
      <c r="G12" s="8">
        <f t="shared" si="0"/>
        <v>2499.1480298189563</v>
      </c>
    </row>
    <row r="13" spans="1:7" ht="13.5">
      <c r="A13" s="3" t="s">
        <v>57</v>
      </c>
      <c r="B13" s="6">
        <v>8228</v>
      </c>
      <c r="C13" s="6">
        <v>9259</v>
      </c>
      <c r="D13" s="6">
        <v>10124</v>
      </c>
      <c r="E13" s="6">
        <v>19383</v>
      </c>
      <c r="F13" s="1">
        <v>5.43</v>
      </c>
      <c r="G13" s="8">
        <f t="shared" si="0"/>
        <v>3569.6132596685084</v>
      </c>
    </row>
    <row r="14" spans="1:7" ht="13.5">
      <c r="A14" s="3" t="s">
        <v>58</v>
      </c>
      <c r="B14" s="6">
        <v>11687</v>
      </c>
      <c r="C14" s="6">
        <v>12852</v>
      </c>
      <c r="D14" s="6">
        <v>14268</v>
      </c>
      <c r="E14" s="6">
        <v>27120</v>
      </c>
      <c r="F14" s="1">
        <v>11.53</v>
      </c>
      <c r="G14" s="8">
        <f t="shared" si="0"/>
        <v>2352.1248915871643</v>
      </c>
    </row>
    <row r="15" spans="1:7" ht="13.5">
      <c r="A15" s="3" t="s">
        <v>59</v>
      </c>
      <c r="B15" s="6">
        <v>6538</v>
      </c>
      <c r="C15" s="6">
        <v>8021</v>
      </c>
      <c r="D15" s="6">
        <v>8663</v>
      </c>
      <c r="E15" s="6">
        <v>16684</v>
      </c>
      <c r="F15" s="1">
        <v>14.73</v>
      </c>
      <c r="G15" s="8">
        <f t="shared" si="0"/>
        <v>1132.6544467073998</v>
      </c>
    </row>
    <row r="16" spans="1:7" ht="13.5">
      <c r="A16" s="3" t="s">
        <v>3</v>
      </c>
      <c r="B16" s="6">
        <v>2483</v>
      </c>
      <c r="C16" s="6">
        <v>3317</v>
      </c>
      <c r="D16" s="6">
        <v>3558</v>
      </c>
      <c r="E16" s="6">
        <v>6875</v>
      </c>
      <c r="F16" s="9">
        <v>38.7</v>
      </c>
      <c r="G16" s="8">
        <f t="shared" si="0"/>
        <v>177.6485788113695</v>
      </c>
    </row>
    <row r="17" spans="1:7" ht="13.5">
      <c r="A17" s="3" t="s">
        <v>4</v>
      </c>
      <c r="B17" s="6">
        <v>3757</v>
      </c>
      <c r="C17" s="6">
        <v>4569</v>
      </c>
      <c r="D17" s="6">
        <v>4975</v>
      </c>
      <c r="E17" s="6">
        <v>9544</v>
      </c>
      <c r="F17" s="1">
        <v>20.38</v>
      </c>
      <c r="G17" s="8">
        <f t="shared" si="0"/>
        <v>468.3022571148185</v>
      </c>
    </row>
    <row r="18" spans="1:7" ht="13.5">
      <c r="A18" s="3" t="s">
        <v>60</v>
      </c>
      <c r="B18" s="6">
        <v>613</v>
      </c>
      <c r="C18" s="6">
        <v>823</v>
      </c>
      <c r="D18" s="6">
        <v>805</v>
      </c>
      <c r="E18" s="6">
        <v>1628</v>
      </c>
      <c r="F18" s="1">
        <v>11.87</v>
      </c>
      <c r="G18" s="8">
        <f t="shared" si="0"/>
        <v>137.1524852569503</v>
      </c>
    </row>
    <row r="19" spans="1:7" ht="13.5">
      <c r="A19" s="3" t="s">
        <v>61</v>
      </c>
      <c r="B19" s="6">
        <v>1419</v>
      </c>
      <c r="C19" s="6">
        <v>1553</v>
      </c>
      <c r="D19" s="6">
        <v>1701</v>
      </c>
      <c r="E19" s="6">
        <v>3254</v>
      </c>
      <c r="F19" s="1">
        <v>6.33</v>
      </c>
      <c r="G19" s="8">
        <f t="shared" si="0"/>
        <v>514.0600315955766</v>
      </c>
    </row>
    <row r="20" spans="1:7" ht="13.5">
      <c r="A20" s="3" t="s">
        <v>62</v>
      </c>
      <c r="B20" s="6">
        <v>6747</v>
      </c>
      <c r="C20" s="6">
        <v>8191</v>
      </c>
      <c r="D20" s="6">
        <v>8702</v>
      </c>
      <c r="E20" s="6">
        <v>16893</v>
      </c>
      <c r="F20" s="1">
        <v>18.12</v>
      </c>
      <c r="G20" s="8">
        <f t="shared" si="0"/>
        <v>932.2847682119204</v>
      </c>
    </row>
    <row r="21" spans="1:7" ht="13.5">
      <c r="A21" s="3" t="s">
        <v>63</v>
      </c>
      <c r="B21" s="6">
        <v>2314</v>
      </c>
      <c r="C21" s="6">
        <v>2748</v>
      </c>
      <c r="D21" s="6">
        <v>2856</v>
      </c>
      <c r="E21" s="6">
        <v>5604</v>
      </c>
      <c r="F21" s="1">
        <v>8.62</v>
      </c>
      <c r="G21" s="8">
        <f t="shared" si="0"/>
        <v>650.1160092807426</v>
      </c>
    </row>
    <row r="22" spans="1:7" ht="13.5">
      <c r="A22" s="3" t="s">
        <v>64</v>
      </c>
      <c r="B22" s="6">
        <v>5005</v>
      </c>
      <c r="C22" s="6">
        <v>6115</v>
      </c>
      <c r="D22" s="6">
        <v>6766</v>
      </c>
      <c r="E22" s="6">
        <v>12881</v>
      </c>
      <c r="F22" s="1">
        <v>8.88</v>
      </c>
      <c r="G22" s="8">
        <f t="shared" si="0"/>
        <v>1450.5630630630628</v>
      </c>
    </row>
    <row r="23" spans="1:7" ht="13.5">
      <c r="A23" s="3" t="s">
        <v>5</v>
      </c>
      <c r="B23" s="6">
        <v>2174</v>
      </c>
      <c r="C23" s="6">
        <v>2835</v>
      </c>
      <c r="D23" s="6">
        <v>3101</v>
      </c>
      <c r="E23" s="6">
        <v>5936</v>
      </c>
      <c r="F23" s="1">
        <v>5.03</v>
      </c>
      <c r="G23" s="8">
        <f t="shared" si="0"/>
        <v>1180.1192842942346</v>
      </c>
    </row>
    <row r="24" spans="1:7" ht="13.5">
      <c r="A24" s="5" t="s">
        <v>6</v>
      </c>
      <c r="B24" s="6">
        <v>1682</v>
      </c>
      <c r="C24" s="6">
        <v>2111</v>
      </c>
      <c r="D24" s="6">
        <v>2401</v>
      </c>
      <c r="E24" s="6">
        <v>4512</v>
      </c>
      <c r="F24" s="1">
        <v>6.11</v>
      </c>
      <c r="G24" s="8">
        <f t="shared" si="0"/>
        <v>738.4615384615385</v>
      </c>
    </row>
    <row r="25" spans="1:7" ht="13.5">
      <c r="A25" s="2" t="s">
        <v>42</v>
      </c>
      <c r="B25" s="6">
        <f>SUM(B2:B24)</f>
        <v>111229</v>
      </c>
      <c r="C25" s="6">
        <f>SUM(C2:C24)</f>
        <v>122993</v>
      </c>
      <c r="D25" s="6">
        <f>SUM(D2:D24)</f>
        <v>135787</v>
      </c>
      <c r="E25" s="6">
        <f>SUM(E2:E24)</f>
        <v>258780</v>
      </c>
      <c r="F25" s="1">
        <f>SUM(F2:F24)</f>
        <v>191.62000000000003</v>
      </c>
      <c r="G25" s="8">
        <f t="shared" si="0"/>
        <v>1350.485335559962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39995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2731</v>
      </c>
      <c r="C2" s="6">
        <v>2615</v>
      </c>
      <c r="D2" s="6">
        <v>3120</v>
      </c>
      <c r="E2" s="6">
        <f>C2+D2</f>
        <v>5735</v>
      </c>
      <c r="F2" s="1">
        <v>1.62</v>
      </c>
      <c r="G2" s="8">
        <f>E2/F2</f>
        <v>3540.1234567901233</v>
      </c>
    </row>
    <row r="3" spans="1:7" ht="13.5">
      <c r="A3" s="3" t="s">
        <v>50</v>
      </c>
      <c r="B3" s="6">
        <v>1081</v>
      </c>
      <c r="C3" s="6">
        <v>1065</v>
      </c>
      <c r="D3" s="6">
        <v>1262</v>
      </c>
      <c r="E3" s="6">
        <f aca="true" t="shared" si="0" ref="E3:E24">C3+D3</f>
        <v>2327</v>
      </c>
      <c r="F3" s="1">
        <v>1.14</v>
      </c>
      <c r="G3" s="8">
        <f aca="true" t="shared" si="1" ref="G3:G25">E3/F3</f>
        <v>2041.2280701754387</v>
      </c>
    </row>
    <row r="4" spans="1:7" ht="13.5">
      <c r="A4" s="3" t="s">
        <v>1</v>
      </c>
      <c r="B4" s="6">
        <v>1131</v>
      </c>
      <c r="C4" s="6">
        <v>985</v>
      </c>
      <c r="D4" s="6">
        <v>1227</v>
      </c>
      <c r="E4" s="6">
        <f t="shared" si="0"/>
        <v>2212</v>
      </c>
      <c r="F4" s="1">
        <v>0.62</v>
      </c>
      <c r="G4" s="8">
        <f t="shared" si="1"/>
        <v>3567.741935483871</v>
      </c>
    </row>
    <row r="5" spans="1:7" ht="13.5">
      <c r="A5" s="3" t="s">
        <v>0</v>
      </c>
      <c r="B5" s="6">
        <v>3694</v>
      </c>
      <c r="C5" s="6">
        <v>3240</v>
      </c>
      <c r="D5" s="6">
        <v>3939</v>
      </c>
      <c r="E5" s="6">
        <f t="shared" si="0"/>
        <v>7179</v>
      </c>
      <c r="F5" s="1">
        <v>0.94</v>
      </c>
      <c r="G5" s="8">
        <f t="shared" si="1"/>
        <v>7637.234042553192</v>
      </c>
    </row>
    <row r="6" spans="1:7" ht="13.5">
      <c r="A6" s="3" t="s">
        <v>51</v>
      </c>
      <c r="B6" s="6">
        <v>5029</v>
      </c>
      <c r="C6" s="6">
        <v>5019</v>
      </c>
      <c r="D6" s="6">
        <v>5534</v>
      </c>
      <c r="E6" s="6">
        <f t="shared" si="0"/>
        <v>10553</v>
      </c>
      <c r="F6" s="1">
        <v>2.07</v>
      </c>
      <c r="G6" s="8">
        <f t="shared" si="1"/>
        <v>5098.067632850242</v>
      </c>
    </row>
    <row r="7" spans="1:7" ht="13.5">
      <c r="A7" s="3" t="s">
        <v>52</v>
      </c>
      <c r="B7" s="6">
        <v>7074</v>
      </c>
      <c r="C7" s="6">
        <v>7357</v>
      </c>
      <c r="D7" s="6">
        <v>7946</v>
      </c>
      <c r="E7" s="6">
        <f t="shared" si="0"/>
        <v>15303</v>
      </c>
      <c r="F7" s="9">
        <v>3</v>
      </c>
      <c r="G7" s="8">
        <f t="shared" si="1"/>
        <v>5101</v>
      </c>
    </row>
    <row r="8" spans="1:7" ht="13.5">
      <c r="A8" s="3" t="s">
        <v>53</v>
      </c>
      <c r="B8" s="6">
        <v>6982</v>
      </c>
      <c r="C8" s="6">
        <v>7251</v>
      </c>
      <c r="D8" s="6">
        <v>7847</v>
      </c>
      <c r="E8" s="6">
        <f t="shared" si="0"/>
        <v>15098</v>
      </c>
      <c r="F8" s="1">
        <v>3.63</v>
      </c>
      <c r="G8" s="8">
        <f t="shared" si="1"/>
        <v>4159.228650137741</v>
      </c>
    </row>
    <row r="9" spans="1:7" ht="13.5">
      <c r="A9" s="3" t="s">
        <v>54</v>
      </c>
      <c r="B9" s="6">
        <v>5854</v>
      </c>
      <c r="C9" s="6">
        <v>5715</v>
      </c>
      <c r="D9" s="6">
        <v>6692</v>
      </c>
      <c r="E9" s="6">
        <f t="shared" si="0"/>
        <v>12407</v>
      </c>
      <c r="F9" s="1">
        <v>2.45</v>
      </c>
      <c r="G9" s="8">
        <f t="shared" si="1"/>
        <v>5064.081632653061</v>
      </c>
    </row>
    <row r="10" spans="1:7" ht="13.5">
      <c r="A10" s="3" t="s">
        <v>55</v>
      </c>
      <c r="B10" s="6">
        <v>7388</v>
      </c>
      <c r="C10" s="6">
        <v>8366</v>
      </c>
      <c r="D10" s="6">
        <v>9358</v>
      </c>
      <c r="E10" s="6">
        <f t="shared" si="0"/>
        <v>17724</v>
      </c>
      <c r="F10" s="1">
        <v>6.47</v>
      </c>
      <c r="G10" s="8">
        <f t="shared" si="1"/>
        <v>2739.412673879444</v>
      </c>
    </row>
    <row r="11" spans="1:7" ht="13.5">
      <c r="A11" s="3" t="s">
        <v>56</v>
      </c>
      <c r="B11" s="6">
        <v>7241</v>
      </c>
      <c r="C11" s="6">
        <v>7977</v>
      </c>
      <c r="D11" s="6">
        <v>8608</v>
      </c>
      <c r="E11" s="6">
        <f t="shared" si="0"/>
        <v>16585</v>
      </c>
      <c r="F11" s="1">
        <v>4.56</v>
      </c>
      <c r="G11" s="8">
        <f t="shared" si="1"/>
        <v>3637.0614035087724</v>
      </c>
    </row>
    <row r="12" spans="1:7" ht="13.5">
      <c r="A12" s="3" t="s">
        <v>2</v>
      </c>
      <c r="B12" s="6">
        <v>10465</v>
      </c>
      <c r="C12" s="6">
        <v>11072</v>
      </c>
      <c r="D12" s="6">
        <v>12385</v>
      </c>
      <c r="E12" s="6">
        <f t="shared" si="0"/>
        <v>23457</v>
      </c>
      <c r="F12" s="1">
        <v>9.39</v>
      </c>
      <c r="G12" s="8">
        <f t="shared" si="1"/>
        <v>2498.0830670926516</v>
      </c>
    </row>
    <row r="13" spans="1:7" ht="13.5">
      <c r="A13" s="3" t="s">
        <v>57</v>
      </c>
      <c r="B13" s="6">
        <v>8222</v>
      </c>
      <c r="C13" s="6">
        <v>9247</v>
      </c>
      <c r="D13" s="6">
        <v>10115</v>
      </c>
      <c r="E13" s="6">
        <f t="shared" si="0"/>
        <v>19362</v>
      </c>
      <c r="F13" s="1">
        <v>5.43</v>
      </c>
      <c r="G13" s="8">
        <f t="shared" si="1"/>
        <v>3565.7458563535915</v>
      </c>
    </row>
    <row r="14" spans="1:7" ht="13.5">
      <c r="A14" s="3" t="s">
        <v>58</v>
      </c>
      <c r="B14" s="6">
        <v>11699</v>
      </c>
      <c r="C14" s="6">
        <v>12837</v>
      </c>
      <c r="D14" s="6">
        <v>14285</v>
      </c>
      <c r="E14" s="6">
        <f t="shared" si="0"/>
        <v>27122</v>
      </c>
      <c r="F14" s="1">
        <v>11.53</v>
      </c>
      <c r="G14" s="8">
        <f t="shared" si="1"/>
        <v>2352.2983521248916</v>
      </c>
    </row>
    <row r="15" spans="1:7" ht="13.5">
      <c r="A15" s="3" t="s">
        <v>59</v>
      </c>
      <c r="B15" s="6">
        <v>6543</v>
      </c>
      <c r="C15" s="6">
        <v>8033</v>
      </c>
      <c r="D15" s="6">
        <v>8665</v>
      </c>
      <c r="E15" s="6">
        <f t="shared" si="0"/>
        <v>16698</v>
      </c>
      <c r="F15" s="1">
        <v>14.73</v>
      </c>
      <c r="G15" s="8">
        <f t="shared" si="1"/>
        <v>1133.6048879837067</v>
      </c>
    </row>
    <row r="16" spans="1:7" ht="13.5">
      <c r="A16" s="3" t="s">
        <v>3</v>
      </c>
      <c r="B16" s="6">
        <v>2489</v>
      </c>
      <c r="C16" s="6">
        <v>3315</v>
      </c>
      <c r="D16" s="6">
        <v>3556</v>
      </c>
      <c r="E16" s="6">
        <f t="shared" si="0"/>
        <v>6871</v>
      </c>
      <c r="F16" s="9">
        <v>38.7</v>
      </c>
      <c r="G16" s="8">
        <f t="shared" si="1"/>
        <v>177.54521963824288</v>
      </c>
    </row>
    <row r="17" spans="1:7" ht="13.5">
      <c r="A17" s="3" t="s">
        <v>4</v>
      </c>
      <c r="B17" s="6">
        <v>3753</v>
      </c>
      <c r="C17" s="6">
        <v>4561</v>
      </c>
      <c r="D17" s="6">
        <v>4973</v>
      </c>
      <c r="E17" s="6">
        <f t="shared" si="0"/>
        <v>9534</v>
      </c>
      <c r="F17" s="1">
        <v>20.38</v>
      </c>
      <c r="G17" s="8">
        <f t="shared" si="1"/>
        <v>467.8115799803729</v>
      </c>
    </row>
    <row r="18" spans="1:7" ht="13.5">
      <c r="A18" s="3" t="s">
        <v>60</v>
      </c>
      <c r="B18" s="6">
        <v>612</v>
      </c>
      <c r="C18" s="6">
        <v>825</v>
      </c>
      <c r="D18" s="6">
        <v>800</v>
      </c>
      <c r="E18" s="6">
        <f t="shared" si="0"/>
        <v>1625</v>
      </c>
      <c r="F18" s="1">
        <v>11.87</v>
      </c>
      <c r="G18" s="8">
        <f t="shared" si="1"/>
        <v>136.89974726200506</v>
      </c>
    </row>
    <row r="19" spans="1:7" ht="13.5">
      <c r="A19" s="3" t="s">
        <v>61</v>
      </c>
      <c r="B19" s="6">
        <v>1417</v>
      </c>
      <c r="C19" s="6">
        <v>1549</v>
      </c>
      <c r="D19" s="6">
        <v>1702</v>
      </c>
      <c r="E19" s="6">
        <f t="shared" si="0"/>
        <v>3251</v>
      </c>
      <c r="F19" s="1">
        <v>6.33</v>
      </c>
      <c r="G19" s="8">
        <f t="shared" si="1"/>
        <v>513.5860979462875</v>
      </c>
    </row>
    <row r="20" spans="1:7" ht="13.5">
      <c r="A20" s="3" t="s">
        <v>62</v>
      </c>
      <c r="B20" s="6">
        <v>6753</v>
      </c>
      <c r="C20" s="6">
        <v>8190</v>
      </c>
      <c r="D20" s="6">
        <v>8713</v>
      </c>
      <c r="E20" s="6">
        <f t="shared" si="0"/>
        <v>16903</v>
      </c>
      <c r="F20" s="1">
        <v>18.12</v>
      </c>
      <c r="G20" s="8">
        <f t="shared" si="1"/>
        <v>932.8366445916114</v>
      </c>
    </row>
    <row r="21" spans="1:7" ht="13.5">
      <c r="A21" s="3" t="s">
        <v>63</v>
      </c>
      <c r="B21" s="6">
        <v>2314</v>
      </c>
      <c r="C21" s="6">
        <v>2752</v>
      </c>
      <c r="D21" s="6">
        <v>2846</v>
      </c>
      <c r="E21" s="6">
        <f t="shared" si="0"/>
        <v>5598</v>
      </c>
      <c r="F21" s="1">
        <v>8.62</v>
      </c>
      <c r="G21" s="8">
        <f t="shared" si="1"/>
        <v>649.4199535962878</v>
      </c>
    </row>
    <row r="22" spans="1:7" ht="13.5">
      <c r="A22" s="3" t="s">
        <v>64</v>
      </c>
      <c r="B22" s="6">
        <v>5018</v>
      </c>
      <c r="C22" s="6">
        <v>6128</v>
      </c>
      <c r="D22" s="6">
        <v>6763</v>
      </c>
      <c r="E22" s="6">
        <f t="shared" si="0"/>
        <v>12891</v>
      </c>
      <c r="F22" s="1">
        <v>8.88</v>
      </c>
      <c r="G22" s="8">
        <f t="shared" si="1"/>
        <v>1451.6891891891892</v>
      </c>
    </row>
    <row r="23" spans="1:7" ht="13.5">
      <c r="A23" s="3" t="s">
        <v>5</v>
      </c>
      <c r="B23" s="6">
        <v>2179</v>
      </c>
      <c r="C23" s="6">
        <v>2843</v>
      </c>
      <c r="D23" s="6">
        <v>3099</v>
      </c>
      <c r="E23" s="6">
        <f t="shared" si="0"/>
        <v>5942</v>
      </c>
      <c r="F23" s="1">
        <v>5.03</v>
      </c>
      <c r="G23" s="8">
        <f t="shared" si="1"/>
        <v>1181.3121272365804</v>
      </c>
    </row>
    <row r="24" spans="1:7" ht="13.5">
      <c r="A24" s="5" t="s">
        <v>6</v>
      </c>
      <c r="B24" s="6">
        <v>1682</v>
      </c>
      <c r="C24" s="6">
        <v>2106</v>
      </c>
      <c r="D24" s="6">
        <v>2400</v>
      </c>
      <c r="E24" s="6">
        <f t="shared" si="0"/>
        <v>4506</v>
      </c>
      <c r="F24" s="1">
        <v>6.11</v>
      </c>
      <c r="G24" s="8">
        <f t="shared" si="1"/>
        <v>737.4795417348608</v>
      </c>
    </row>
    <row r="25" spans="1:7" ht="13.5">
      <c r="A25" s="2" t="s">
        <v>42</v>
      </c>
      <c r="B25" s="6">
        <f>SUM(B2:B24)</f>
        <v>111351</v>
      </c>
      <c r="C25" s="6">
        <f>SUM(C2:C24)</f>
        <v>123048</v>
      </c>
      <c r="D25" s="6">
        <f>SUM(D2:D24)</f>
        <v>135835</v>
      </c>
      <c r="E25" s="6">
        <f>SUM(E2:E24)</f>
        <v>258883</v>
      </c>
      <c r="F25" s="1">
        <f>SUM(F2:F24)</f>
        <v>191.62000000000003</v>
      </c>
      <c r="G25" s="8">
        <f t="shared" si="1"/>
        <v>1351.0228577392754</v>
      </c>
    </row>
    <row r="28" ht="13.5">
      <c r="B28" s="43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0" sqref="E10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40026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2738</v>
      </c>
      <c r="C2" s="6">
        <v>2620</v>
      </c>
      <c r="D2" s="6">
        <v>3129</v>
      </c>
      <c r="E2" s="6">
        <f>C2+D2</f>
        <v>5749</v>
      </c>
      <c r="F2" s="1">
        <v>1.62</v>
      </c>
      <c r="G2" s="8">
        <f>E2/F2</f>
        <v>3548.7654320987654</v>
      </c>
    </row>
    <row r="3" spans="1:7" ht="13.5">
      <c r="A3" s="3" t="s">
        <v>50</v>
      </c>
      <c r="B3" s="6">
        <v>1091</v>
      </c>
      <c r="C3" s="6">
        <v>1073</v>
      </c>
      <c r="D3" s="6">
        <v>1265</v>
      </c>
      <c r="E3" s="6">
        <f aca="true" t="shared" si="0" ref="E3:E24">C3+D3</f>
        <v>2338</v>
      </c>
      <c r="F3" s="1">
        <v>1.14</v>
      </c>
      <c r="G3" s="8">
        <f aca="true" t="shared" si="1" ref="G3:G25">E3/F3</f>
        <v>2050.877192982456</v>
      </c>
    </row>
    <row r="4" spans="1:7" ht="13.5">
      <c r="A4" s="3" t="s">
        <v>1</v>
      </c>
      <c r="B4" s="6">
        <v>1130</v>
      </c>
      <c r="C4" s="6">
        <v>981</v>
      </c>
      <c r="D4" s="6">
        <v>1222</v>
      </c>
      <c r="E4" s="6">
        <f t="shared" si="0"/>
        <v>2203</v>
      </c>
      <c r="F4" s="1">
        <v>0.62</v>
      </c>
      <c r="G4" s="8">
        <f t="shared" si="1"/>
        <v>3553.225806451613</v>
      </c>
    </row>
    <row r="5" spans="1:7" ht="13.5">
      <c r="A5" s="3" t="s">
        <v>0</v>
      </c>
      <c r="B5" s="6">
        <v>3688</v>
      </c>
      <c r="C5" s="6">
        <v>3232</v>
      </c>
      <c r="D5" s="6">
        <v>3941</v>
      </c>
      <c r="E5" s="6">
        <f t="shared" si="0"/>
        <v>7173</v>
      </c>
      <c r="F5" s="1">
        <v>0.94</v>
      </c>
      <c r="G5" s="8">
        <f t="shared" si="1"/>
        <v>7630.851063829788</v>
      </c>
    </row>
    <row r="6" spans="1:7" ht="13.5">
      <c r="A6" s="3" t="s">
        <v>51</v>
      </c>
      <c r="B6" s="6">
        <v>5035</v>
      </c>
      <c r="C6" s="6">
        <v>5025</v>
      </c>
      <c r="D6" s="6">
        <v>5540</v>
      </c>
      <c r="E6" s="6">
        <f t="shared" si="0"/>
        <v>10565</v>
      </c>
      <c r="F6" s="1">
        <v>2.07</v>
      </c>
      <c r="G6" s="8">
        <f t="shared" si="1"/>
        <v>5103.864734299517</v>
      </c>
    </row>
    <row r="7" spans="1:7" ht="13.5">
      <c r="A7" s="3" t="s">
        <v>52</v>
      </c>
      <c r="B7" s="6">
        <v>7089</v>
      </c>
      <c r="C7" s="6">
        <v>7365</v>
      </c>
      <c r="D7" s="6">
        <v>7940</v>
      </c>
      <c r="E7" s="6">
        <f t="shared" si="0"/>
        <v>15305</v>
      </c>
      <c r="F7" s="9">
        <v>3</v>
      </c>
      <c r="G7" s="8">
        <f t="shared" si="1"/>
        <v>5101.666666666667</v>
      </c>
    </row>
    <row r="8" spans="1:7" ht="13.5">
      <c r="A8" s="3" t="s">
        <v>53</v>
      </c>
      <c r="B8" s="6">
        <v>6994</v>
      </c>
      <c r="C8" s="6">
        <v>7257</v>
      </c>
      <c r="D8" s="6">
        <v>7836</v>
      </c>
      <c r="E8" s="6">
        <f t="shared" si="0"/>
        <v>15093</v>
      </c>
      <c r="F8" s="1">
        <v>3.63</v>
      </c>
      <c r="G8" s="8">
        <f t="shared" si="1"/>
        <v>4157.851239669421</v>
      </c>
    </row>
    <row r="9" spans="1:7" ht="13.5">
      <c r="A9" s="3" t="s">
        <v>54</v>
      </c>
      <c r="B9" s="6">
        <v>5856</v>
      </c>
      <c r="C9" s="6">
        <v>5712</v>
      </c>
      <c r="D9" s="6">
        <v>6688</v>
      </c>
      <c r="E9" s="6">
        <f t="shared" si="0"/>
        <v>12400</v>
      </c>
      <c r="F9" s="1">
        <v>2.45</v>
      </c>
      <c r="G9" s="8">
        <f t="shared" si="1"/>
        <v>5061.224489795918</v>
      </c>
    </row>
    <row r="10" spans="1:7" ht="13.5">
      <c r="A10" s="3" t="s">
        <v>55</v>
      </c>
      <c r="B10" s="6">
        <v>7388</v>
      </c>
      <c r="C10" s="6">
        <v>8352</v>
      </c>
      <c r="D10" s="6">
        <v>9340</v>
      </c>
      <c r="E10" s="6">
        <f t="shared" si="0"/>
        <v>17692</v>
      </c>
      <c r="F10" s="1">
        <v>6.47</v>
      </c>
      <c r="G10" s="8">
        <f t="shared" si="1"/>
        <v>2734.466769706337</v>
      </c>
    </row>
    <row r="11" spans="1:7" ht="13.5">
      <c r="A11" s="3" t="s">
        <v>56</v>
      </c>
      <c r="B11" s="6">
        <v>7228</v>
      </c>
      <c r="C11" s="6">
        <v>7957</v>
      </c>
      <c r="D11" s="6">
        <v>8587</v>
      </c>
      <c r="E11" s="6">
        <f t="shared" si="0"/>
        <v>16544</v>
      </c>
      <c r="F11" s="1">
        <v>4.56</v>
      </c>
      <c r="G11" s="8">
        <f t="shared" si="1"/>
        <v>3628.070175438597</v>
      </c>
    </row>
    <row r="12" spans="1:7" ht="13.5">
      <c r="A12" s="3" t="s">
        <v>2</v>
      </c>
      <c r="B12" s="6">
        <v>10467</v>
      </c>
      <c r="C12" s="6">
        <v>11073</v>
      </c>
      <c r="D12" s="6">
        <v>12388</v>
      </c>
      <c r="E12" s="6">
        <f t="shared" si="0"/>
        <v>23461</v>
      </c>
      <c r="F12" s="1">
        <v>9.39</v>
      </c>
      <c r="G12" s="8">
        <f t="shared" si="1"/>
        <v>2498.5090521831735</v>
      </c>
    </row>
    <row r="13" spans="1:7" ht="13.5">
      <c r="A13" s="3" t="s">
        <v>57</v>
      </c>
      <c r="B13" s="6">
        <v>8219</v>
      </c>
      <c r="C13" s="6">
        <v>9237</v>
      </c>
      <c r="D13" s="6">
        <v>10117</v>
      </c>
      <c r="E13" s="6">
        <f t="shared" si="0"/>
        <v>19354</v>
      </c>
      <c r="F13" s="1">
        <v>5.43</v>
      </c>
      <c r="G13" s="8">
        <f t="shared" si="1"/>
        <v>3564.2725598526704</v>
      </c>
    </row>
    <row r="14" spans="1:7" ht="13.5">
      <c r="A14" s="3" t="s">
        <v>58</v>
      </c>
      <c r="B14" s="6">
        <v>11724</v>
      </c>
      <c r="C14" s="6">
        <v>12839</v>
      </c>
      <c r="D14" s="6">
        <v>14299</v>
      </c>
      <c r="E14" s="6">
        <f t="shared" si="0"/>
        <v>27138</v>
      </c>
      <c r="F14" s="1">
        <v>11.53</v>
      </c>
      <c r="G14" s="8">
        <f t="shared" si="1"/>
        <v>2353.686036426713</v>
      </c>
    </row>
    <row r="15" spans="1:7" ht="13.5">
      <c r="A15" s="3" t="s">
        <v>59</v>
      </c>
      <c r="B15" s="6">
        <v>6549</v>
      </c>
      <c r="C15" s="6">
        <v>8026</v>
      </c>
      <c r="D15" s="6">
        <v>8672</v>
      </c>
      <c r="E15" s="6">
        <f t="shared" si="0"/>
        <v>16698</v>
      </c>
      <c r="F15" s="1">
        <v>14.73</v>
      </c>
      <c r="G15" s="8">
        <f t="shared" si="1"/>
        <v>1133.6048879837067</v>
      </c>
    </row>
    <row r="16" spans="1:7" ht="13.5">
      <c r="A16" s="3" t="s">
        <v>3</v>
      </c>
      <c r="B16" s="6">
        <v>2488</v>
      </c>
      <c r="C16" s="6">
        <v>3307</v>
      </c>
      <c r="D16" s="6">
        <v>3559</v>
      </c>
      <c r="E16" s="6">
        <f t="shared" si="0"/>
        <v>6866</v>
      </c>
      <c r="F16" s="9">
        <v>38.7</v>
      </c>
      <c r="G16" s="8">
        <f t="shared" si="1"/>
        <v>177.41602067183462</v>
      </c>
    </row>
    <row r="17" spans="1:7" ht="13.5">
      <c r="A17" s="3" t="s">
        <v>4</v>
      </c>
      <c r="B17" s="6">
        <v>3750</v>
      </c>
      <c r="C17" s="6">
        <v>4558</v>
      </c>
      <c r="D17" s="6">
        <v>4966</v>
      </c>
      <c r="E17" s="6">
        <f t="shared" si="0"/>
        <v>9524</v>
      </c>
      <c r="F17" s="1">
        <v>20.38</v>
      </c>
      <c r="G17" s="8">
        <f t="shared" si="1"/>
        <v>467.3209028459274</v>
      </c>
    </row>
    <row r="18" spans="1:7" ht="13.5">
      <c r="A18" s="3" t="s">
        <v>60</v>
      </c>
      <c r="B18" s="6">
        <v>624</v>
      </c>
      <c r="C18" s="6">
        <v>836</v>
      </c>
      <c r="D18" s="6">
        <v>801</v>
      </c>
      <c r="E18" s="6">
        <f t="shared" si="0"/>
        <v>1637</v>
      </c>
      <c r="F18" s="1">
        <v>11.87</v>
      </c>
      <c r="G18" s="8">
        <f t="shared" si="1"/>
        <v>137.91069924178603</v>
      </c>
    </row>
    <row r="19" spans="1:7" ht="13.5">
      <c r="A19" s="3" t="s">
        <v>61</v>
      </c>
      <c r="B19" s="6">
        <v>1418</v>
      </c>
      <c r="C19" s="6">
        <v>1545</v>
      </c>
      <c r="D19" s="6">
        <v>1701</v>
      </c>
      <c r="E19" s="6">
        <f t="shared" si="0"/>
        <v>3246</v>
      </c>
      <c r="F19" s="1">
        <v>6.33</v>
      </c>
      <c r="G19" s="8">
        <f t="shared" si="1"/>
        <v>512.7962085308056</v>
      </c>
    </row>
    <row r="20" spans="1:7" ht="13.5">
      <c r="A20" s="3" t="s">
        <v>62</v>
      </c>
      <c r="B20" s="6">
        <v>6751</v>
      </c>
      <c r="C20" s="6">
        <v>8200</v>
      </c>
      <c r="D20" s="6">
        <v>8708</v>
      </c>
      <c r="E20" s="6">
        <f t="shared" si="0"/>
        <v>16908</v>
      </c>
      <c r="F20" s="1">
        <v>18.12</v>
      </c>
      <c r="G20" s="8">
        <f t="shared" si="1"/>
        <v>933.1125827814569</v>
      </c>
    </row>
    <row r="21" spans="1:7" ht="13.5">
      <c r="A21" s="3" t="s">
        <v>63</v>
      </c>
      <c r="B21" s="6">
        <v>2318</v>
      </c>
      <c r="C21" s="6">
        <v>2755</v>
      </c>
      <c r="D21" s="6">
        <v>2837</v>
      </c>
      <c r="E21" s="6">
        <f t="shared" si="0"/>
        <v>5592</v>
      </c>
      <c r="F21" s="1">
        <v>8.62</v>
      </c>
      <c r="G21" s="8">
        <f t="shared" si="1"/>
        <v>648.723897911833</v>
      </c>
    </row>
    <row r="22" spans="1:7" ht="13.5">
      <c r="A22" s="3" t="s">
        <v>64</v>
      </c>
      <c r="B22" s="6">
        <v>5015</v>
      </c>
      <c r="C22" s="6">
        <v>6125</v>
      </c>
      <c r="D22" s="6">
        <v>6762</v>
      </c>
      <c r="E22" s="6">
        <f t="shared" si="0"/>
        <v>12887</v>
      </c>
      <c r="F22" s="1">
        <v>8.88</v>
      </c>
      <c r="G22" s="8">
        <f t="shared" si="1"/>
        <v>1451.2387387387387</v>
      </c>
    </row>
    <row r="23" spans="1:7" ht="13.5">
      <c r="A23" s="3" t="s">
        <v>5</v>
      </c>
      <c r="B23" s="6">
        <v>2176</v>
      </c>
      <c r="C23" s="6">
        <v>2841</v>
      </c>
      <c r="D23" s="6">
        <v>3089</v>
      </c>
      <c r="E23" s="6">
        <f t="shared" si="0"/>
        <v>5930</v>
      </c>
      <c r="F23" s="1">
        <v>5.03</v>
      </c>
      <c r="G23" s="8">
        <f t="shared" si="1"/>
        <v>1178.9264413518886</v>
      </c>
    </row>
    <row r="24" spans="1:7" ht="13.5">
      <c r="A24" s="5" t="s">
        <v>6</v>
      </c>
      <c r="B24" s="6">
        <v>1684</v>
      </c>
      <c r="C24" s="6">
        <v>2100</v>
      </c>
      <c r="D24" s="6">
        <v>2402</v>
      </c>
      <c r="E24" s="6">
        <f t="shared" si="0"/>
        <v>4502</v>
      </c>
      <c r="F24" s="1">
        <v>6.11</v>
      </c>
      <c r="G24" s="8">
        <f t="shared" si="1"/>
        <v>736.8248772504091</v>
      </c>
    </row>
    <row r="25" spans="1:7" ht="13.5">
      <c r="A25" s="2" t="s">
        <v>42</v>
      </c>
      <c r="B25" s="6">
        <f>SUM(B2:B24)</f>
        <v>111420</v>
      </c>
      <c r="C25" s="6">
        <f>SUM(C2:C24)</f>
        <v>123016</v>
      </c>
      <c r="D25" s="6">
        <f>SUM(D2:D24)</f>
        <v>135789</v>
      </c>
      <c r="E25" s="6">
        <f>SUM(E2:E24)</f>
        <v>258805</v>
      </c>
      <c r="F25" s="1">
        <f>SUM(F2:F24)</f>
        <v>191.62000000000003</v>
      </c>
      <c r="G25" s="8">
        <f t="shared" si="1"/>
        <v>1350.6158021083393</v>
      </c>
    </row>
    <row r="27" ht="14.25">
      <c r="D27" s="44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2009-07-07T04:24:26Z</cp:lastPrinted>
  <dcterms:created xsi:type="dcterms:W3CDTF">1997-01-08T22:48:59Z</dcterms:created>
  <dcterms:modified xsi:type="dcterms:W3CDTF">2016-02-25T07:57:22Z</dcterms:modified>
  <cp:category/>
  <cp:version/>
  <cp:contentType/>
  <cp:contentStatus/>
</cp:coreProperties>
</file>