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8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/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<sst xmlns="http://schemas.openxmlformats.org/spreadsheetml/2006/main" count="544" uniqueCount="65">
  <si>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</si>
  <si>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</si>
  <si>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</si>
  <si>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</si>
  <si>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</si>
  <si>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</si>
  <si>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</si>
  <si>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</si>
  <si>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</si>
  <si>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</si>
  <si>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</si>
  <si>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</si>
  <si>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</si>
  <si>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</si>
  <si>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</si>
  <si>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</si>
  <si>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</si>
  <si>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</si>
  <si>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</si>
  <si>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</si>
  <si>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</si>
  <si>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</si>
  <si>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</si>
  <si>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</si>
  <si>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</si>
  <si>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</si>
  <si>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</si>
  <si>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</si>
  <si>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</si>
  <si>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</si>
  <si>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</si>
  <si>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</si>
  <si>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</si>
  <si>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</si>
  <si>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</si>
  <si>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</si>
  <si>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</si>
  <si>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</si>
  <si>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</si>
  <si>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</si>
  <si>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</si>
  <si>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</si>
  <si>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</si>
  <si>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</si>
  <si>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</si>
  <si>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</si>
  <si>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</si>
  <si>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徳島市地区別住民基本台帳人口・世帯数（平成１８年）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</si>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</sst>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2779</v>
      </c>
      <c r="D4" s="36">
        <f>'2月1日'!B2</f>
        <v>2776</v>
      </c>
      <c r="E4" s="36">
        <f>'3月1日'!$B2</f>
        <v>2765</v>
      </c>
      <c r="F4" s="36">
        <f>'4月1日'!$B$2</f>
        <v>2728</v>
      </c>
      <c r="G4" s="36">
        <f>'5月1日'!$B$2</f>
        <v>2760</v>
      </c>
      <c r="H4" s="36">
        <f>'6月1日'!$B$2</f>
        <v>2763</v>
      </c>
      <c r="I4" s="36">
        <f>'7月1日'!$B$2</f>
        <v>2775</v>
      </c>
      <c r="J4" s="36">
        <f>'8月1日'!$B$2</f>
        <v>2777</v>
      </c>
      <c r="K4" s="36">
        <f>'9月1日'!$B$2</f>
        <v>2777</v>
      </c>
      <c r="L4" s="36">
        <f>'10月1日'!$B$2</f>
        <v>2782</v>
      </c>
      <c r="M4" s="36">
        <f>'11月1日'!$B$2</f>
        <v>2797</v>
      </c>
      <c r="N4" s="37">
        <f>'12月1日'!$B$2</f>
        <v>2805</v>
      </c>
    </row>
    <row r="5" spans="1:14" ht="13.5" customHeight="1">
      <c r="A5" s="17"/>
      <c r="B5" s="4" t="s">
        <v>9</v>
      </c>
      <c r="C5" s="6">
        <f>'1月1日'!$C$2</f>
        <v>2746</v>
      </c>
      <c r="D5" s="6">
        <f>'2月1日'!C2</f>
        <v>2734</v>
      </c>
      <c r="E5" s="6">
        <f>'3月1日'!$C$2</f>
        <v>2726</v>
      </c>
      <c r="F5" s="6">
        <f>'4月1日'!$C$2</f>
        <v>2685</v>
      </c>
      <c r="G5" s="6">
        <f>'5月1日'!$C$2</f>
        <v>2714</v>
      </c>
      <c r="H5" s="6">
        <f>'6月1日'!$C$2</f>
        <v>2718</v>
      </c>
      <c r="I5" s="6">
        <f>'7月1日'!$C$2</f>
        <v>2726</v>
      </c>
      <c r="J5" s="6">
        <f>'8月1日'!$C$2</f>
        <v>2716</v>
      </c>
      <c r="K5" s="6">
        <f>'9月1日'!$C$2</f>
        <v>2704</v>
      </c>
      <c r="L5" s="6">
        <f>'10月1日'!$C$2</f>
        <v>2702</v>
      </c>
      <c r="M5" s="6">
        <f>'11月1日'!$C$2</f>
        <v>2711</v>
      </c>
      <c r="N5" s="18">
        <f>'12月1日'!$C$2</f>
        <v>2724</v>
      </c>
    </row>
    <row r="6" spans="1:14" ht="13.5" customHeight="1">
      <c r="A6" s="17"/>
      <c r="B6" s="4" t="s">
        <v>10</v>
      </c>
      <c r="C6" s="6">
        <f>'1月1日'!$D$2</f>
        <v>3206</v>
      </c>
      <c r="D6" s="6">
        <f>'2月1日'!$D2</f>
        <v>3208</v>
      </c>
      <c r="E6" s="6">
        <f>'3月1日'!$D$2</f>
        <v>3196</v>
      </c>
      <c r="F6" s="6">
        <f>'4月1日'!$D$2</f>
        <v>3160</v>
      </c>
      <c r="G6" s="6">
        <f>'5月1日'!$D$2</f>
        <v>3183</v>
      </c>
      <c r="H6" s="6">
        <f>'6月1日'!$D$2</f>
        <v>3186</v>
      </c>
      <c r="I6" s="6">
        <f>'7月1日'!$D$2</f>
        <v>3198</v>
      </c>
      <c r="J6" s="6">
        <f>'8月1日'!$D$2</f>
        <v>3200</v>
      </c>
      <c r="K6" s="6">
        <f>'9月1日'!$D$2</f>
        <v>3201</v>
      </c>
      <c r="L6" s="6">
        <f>'10月1日'!$D$2</f>
        <v>3198</v>
      </c>
      <c r="M6" s="6">
        <f>'11月1日'!$D$2</f>
        <v>3205</v>
      </c>
      <c r="N6" s="18">
        <f>'12月1日'!$D$2</f>
        <v>3215</v>
      </c>
    </row>
    <row r="7" spans="1:14" ht="13.5" customHeight="1">
      <c r="A7" s="17"/>
      <c r="B7" s="4" t="s">
        <v>11</v>
      </c>
      <c r="C7" s="34">
        <f>'1月1日'!$E$2</f>
        <v>5952</v>
      </c>
      <c r="D7" s="34">
        <f>'2月1日'!$E$2</f>
        <v>5942</v>
      </c>
      <c r="E7" s="34">
        <f>'3月1日'!$E$2</f>
        <v>5922</v>
      </c>
      <c r="F7" s="34">
        <f>'4月1日'!$E$2</f>
        <v>5845</v>
      </c>
      <c r="G7" s="34">
        <f>'5月1日'!$E$2</f>
        <v>5897</v>
      </c>
      <c r="H7" s="34">
        <f>'6月1日'!$E$2</f>
        <v>5904</v>
      </c>
      <c r="I7" s="34">
        <f>'7月1日'!$E$2</f>
        <v>5924</v>
      </c>
      <c r="J7" s="34">
        <f>'8月1日'!$E$2</f>
        <v>5916</v>
      </c>
      <c r="K7" s="34">
        <f>'9月1日'!$E$2</f>
        <v>5905</v>
      </c>
      <c r="L7" s="34">
        <f>'10月1日'!$E$2</f>
        <v>5900</v>
      </c>
      <c r="M7" s="34">
        <f>'11月1日'!$E$2</f>
        <v>5916</v>
      </c>
      <c r="N7" s="35">
        <f>'12月1日'!$E$2</f>
        <v>5939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3674.074074074074</v>
      </c>
      <c r="D9" s="22">
        <f>'2月1日'!$G$2</f>
        <v>3667.901234567901</v>
      </c>
      <c r="E9" s="22">
        <f>'3月1日'!$G$2</f>
        <v>3655.555555555555</v>
      </c>
      <c r="F9" s="22">
        <f>'4月1日'!$G$2</f>
        <v>3608.0246913580245</v>
      </c>
      <c r="G9" s="22">
        <f>'5月1日'!$G$2</f>
        <v>3640.1234567901233</v>
      </c>
      <c r="H9" s="22">
        <f>'6月1日'!$G$2</f>
        <v>3644.4444444444443</v>
      </c>
      <c r="I9" s="22">
        <f>'7月1日'!$G$2</f>
        <v>3656.79012345679</v>
      </c>
      <c r="J9" s="22">
        <f>'8月1日'!$G$2</f>
        <v>3651.8518518518517</v>
      </c>
      <c r="K9" s="22">
        <f>'9月1日'!$G$2</f>
        <v>3645.0617283950614</v>
      </c>
      <c r="L9" s="22">
        <f>'10月1日'!$G$2</f>
        <v>3641.975308641975</v>
      </c>
      <c r="M9" s="22">
        <f>'11月1日'!$G$2</f>
        <v>3651.8518518518517</v>
      </c>
      <c r="N9" s="23">
        <f>'12月1日'!$G$2</f>
        <v>3666.049382716049</v>
      </c>
    </row>
    <row r="10" spans="1:14" ht="13.5" customHeight="1">
      <c r="A10" s="15" t="s">
        <v>17</v>
      </c>
      <c r="B10" s="16" t="s">
        <v>8</v>
      </c>
      <c r="C10" s="36">
        <f>'1月1日'!$B$3</f>
        <v>1021</v>
      </c>
      <c r="D10" s="36">
        <f>'2月1日'!$B$3</f>
        <v>1022</v>
      </c>
      <c r="E10" s="36">
        <f>'3月1日'!$B$3</f>
        <v>1026</v>
      </c>
      <c r="F10" s="36">
        <f>'4月1日'!$B$3</f>
        <v>1024</v>
      </c>
      <c r="G10" s="36">
        <f>'5月1日'!$B$3</f>
        <v>1023</v>
      </c>
      <c r="H10" s="36">
        <f>'6月1日'!$B$3</f>
        <v>1023</v>
      </c>
      <c r="I10" s="36">
        <f>'7月1日'!$B$3</f>
        <v>1029</v>
      </c>
      <c r="J10" s="36">
        <f>'8月1日'!$B$3</f>
        <v>1030</v>
      </c>
      <c r="K10" s="36">
        <f>'9月1日'!$B$3</f>
        <v>1028</v>
      </c>
      <c r="L10" s="36">
        <f>'10月1日'!$B$3</f>
        <v>1032</v>
      </c>
      <c r="M10" s="36">
        <f>'11月1日'!$B$3</f>
        <v>1034</v>
      </c>
      <c r="N10" s="37">
        <f>'12月1日'!$B$3</f>
        <v>1030</v>
      </c>
    </row>
    <row r="11" spans="1:14" ht="13.5" customHeight="1">
      <c r="A11" s="17"/>
      <c r="B11" s="4" t="s">
        <v>9</v>
      </c>
      <c r="C11" s="6">
        <f>'1月1日'!$C$3</f>
        <v>1098</v>
      </c>
      <c r="D11" s="6">
        <f>'2月1日'!$C$3</f>
        <v>1098</v>
      </c>
      <c r="E11" s="6">
        <f>'3月1日'!$C$3</f>
        <v>1098</v>
      </c>
      <c r="F11" s="6">
        <f>'4月1日'!$C$3</f>
        <v>1092</v>
      </c>
      <c r="G11" s="6">
        <f>'5月1日'!$C$3</f>
        <v>1090</v>
      </c>
      <c r="H11" s="6">
        <f>'6月1日'!$C$3</f>
        <v>1088</v>
      </c>
      <c r="I11" s="6">
        <f>'7月1日'!$C$3</f>
        <v>1091</v>
      </c>
      <c r="J11" s="6">
        <f>'8月1日'!$C$3</f>
        <v>1088</v>
      </c>
      <c r="K11" s="6">
        <f>'9月1日'!$C$3</f>
        <v>1087</v>
      </c>
      <c r="L11" s="6">
        <f>'10月1日'!$C$3</f>
        <v>1092</v>
      </c>
      <c r="M11" s="6">
        <f>'11月1日'!$C$3</f>
        <v>1092</v>
      </c>
      <c r="N11" s="18">
        <f>'12月1日'!$C$3</f>
        <v>1086</v>
      </c>
    </row>
    <row r="12" spans="1:14" ht="13.5" customHeight="1">
      <c r="A12" s="17"/>
      <c r="B12" s="4" t="s">
        <v>10</v>
      </c>
      <c r="C12" s="6">
        <f>'1月1日'!$D$3</f>
        <v>1296</v>
      </c>
      <c r="D12" s="6">
        <f>'2月1日'!$D$3</f>
        <v>1297</v>
      </c>
      <c r="E12" s="6">
        <f>'3月1日'!$D$3</f>
        <v>1298</v>
      </c>
      <c r="F12" s="6">
        <f>'4月1日'!$D$3</f>
        <v>1293</v>
      </c>
      <c r="G12" s="6">
        <f>'5月1日'!$D$3</f>
        <v>1293</v>
      </c>
      <c r="H12" s="6">
        <f>'6月1日'!$D$3</f>
        <v>1289</v>
      </c>
      <c r="I12" s="6">
        <f>'7月1日'!$D$3</f>
        <v>1285</v>
      </c>
      <c r="J12" s="6">
        <f>'8月1日'!$D$3</f>
        <v>1291</v>
      </c>
      <c r="K12" s="6">
        <f>'9月1日'!$D$3</f>
        <v>1285</v>
      </c>
      <c r="L12" s="6">
        <f>'10月1日'!$D$3</f>
        <v>1287</v>
      </c>
      <c r="M12" s="6">
        <f>'11月1日'!$D$3</f>
        <v>1286</v>
      </c>
      <c r="N12" s="18">
        <f>'12月1日'!$D$3</f>
        <v>1284</v>
      </c>
    </row>
    <row r="13" spans="1:14" ht="13.5" customHeight="1">
      <c r="A13" s="17"/>
      <c r="B13" s="4" t="s">
        <v>11</v>
      </c>
      <c r="C13" s="34">
        <f>'1月1日'!$E$3</f>
        <v>2394</v>
      </c>
      <c r="D13" s="34">
        <f>'2月1日'!$E$3</f>
        <v>2395</v>
      </c>
      <c r="E13" s="34">
        <f>'3月1日'!$E$3</f>
        <v>2396</v>
      </c>
      <c r="F13" s="34">
        <f>'4月1日'!$E$3</f>
        <v>2385</v>
      </c>
      <c r="G13" s="34">
        <f>'5月1日'!$E$3</f>
        <v>2383</v>
      </c>
      <c r="H13" s="34">
        <f>'6月1日'!$E$3</f>
        <v>2377</v>
      </c>
      <c r="I13" s="34">
        <f>'7月1日'!$E$3</f>
        <v>2376</v>
      </c>
      <c r="J13" s="34">
        <f>'8月1日'!$E$3</f>
        <v>2379</v>
      </c>
      <c r="K13" s="34">
        <f>'9月1日'!$E$3</f>
        <v>2372</v>
      </c>
      <c r="L13" s="34">
        <f>'10月1日'!$E$3</f>
        <v>2379</v>
      </c>
      <c r="M13" s="34">
        <f>'11月1日'!$E$3</f>
        <v>2378</v>
      </c>
      <c r="N13" s="35">
        <f>'12月1日'!$E$3</f>
        <v>2370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2100</v>
      </c>
      <c r="D15" s="22">
        <f>'2月1日'!$G$3</f>
        <v>2100.877192982456</v>
      </c>
      <c r="E15" s="22">
        <f>'3月1日'!$G$3</f>
        <v>2101.7543859649127</v>
      </c>
      <c r="F15" s="22">
        <f>'4月1日'!$G$3</f>
        <v>2092.105263157895</v>
      </c>
      <c r="G15" s="22">
        <f>'5月1日'!$G$3</f>
        <v>2090.350877192983</v>
      </c>
      <c r="H15" s="22">
        <f>'6月1日'!$G$3</f>
        <v>2085.0877192982457</v>
      </c>
      <c r="I15" s="22">
        <f>'7月1日'!$G$3</f>
        <v>2084.2105263157896</v>
      </c>
      <c r="J15" s="22">
        <f>'8月1日'!$G$3</f>
        <v>2086.842105263158</v>
      </c>
      <c r="K15" s="22">
        <f>'9月1日'!$G$3</f>
        <v>2080.701754385965</v>
      </c>
      <c r="L15" s="22">
        <f>'10月1日'!$G$3</f>
        <v>2086.842105263158</v>
      </c>
      <c r="M15" s="22">
        <f>'11月1日'!$G$3</f>
        <v>2085.964912280702</v>
      </c>
      <c r="N15" s="23">
        <f>'12月1日'!$G$3</f>
        <v>2078.947368421053</v>
      </c>
    </row>
    <row r="16" spans="1:14" ht="13.5" customHeight="1">
      <c r="A16" s="15" t="s">
        <v>1</v>
      </c>
      <c r="B16" s="16" t="s">
        <v>8</v>
      </c>
      <c r="C16" s="36">
        <f>'1月1日'!$B$4</f>
        <v>1181</v>
      </c>
      <c r="D16" s="36">
        <f>'2月1日'!$B$4</f>
        <v>1178</v>
      </c>
      <c r="E16" s="36">
        <f>'3月1日'!$B$4</f>
        <v>1174</v>
      </c>
      <c r="F16" s="36">
        <f>'4月1日'!$B$4</f>
        <v>1174</v>
      </c>
      <c r="G16" s="36">
        <f>'5月1日'!$B$4</f>
        <v>1169</v>
      </c>
      <c r="H16" s="36">
        <f>'6月1日'!$B$4</f>
        <v>1167</v>
      </c>
      <c r="I16" s="36">
        <f>'7月1日'!$B$4</f>
        <v>1171</v>
      </c>
      <c r="J16" s="36">
        <f>'8月1日'!$B$4</f>
        <v>1166</v>
      </c>
      <c r="K16" s="36">
        <f>'9月1日'!$B$4</f>
        <v>1165</v>
      </c>
      <c r="L16" s="36">
        <f>'10月1日'!$B$4</f>
        <v>1161</v>
      </c>
      <c r="M16" s="36">
        <f>'11月1日'!$B$4</f>
        <v>1157</v>
      </c>
      <c r="N16" s="37">
        <f>'12月1日'!$B$4</f>
        <v>1159</v>
      </c>
    </row>
    <row r="17" spans="1:14" ht="13.5" customHeight="1">
      <c r="A17" s="17"/>
      <c r="B17" s="4" t="s">
        <v>9</v>
      </c>
      <c r="C17" s="6">
        <f>'1月1日'!$C$4</f>
        <v>1039</v>
      </c>
      <c r="D17" s="6">
        <f>'2月1日'!$C$4</f>
        <v>1036</v>
      </c>
      <c r="E17" s="6">
        <f>'3月1日'!$C$4</f>
        <v>1040</v>
      </c>
      <c r="F17" s="6">
        <f>'4月1日'!$C$4</f>
        <v>1045</v>
      </c>
      <c r="G17" s="6">
        <f>'5月1日'!$C$4</f>
        <v>1047</v>
      </c>
      <c r="H17" s="6">
        <f>'6月1日'!$C$4</f>
        <v>1046</v>
      </c>
      <c r="I17" s="6">
        <f>'7月1日'!$C$4</f>
        <v>1048</v>
      </c>
      <c r="J17" s="6">
        <f>'8月1日'!$C$4</f>
        <v>1044</v>
      </c>
      <c r="K17" s="6">
        <f>'9月1日'!$C$4</f>
        <v>1041</v>
      </c>
      <c r="L17" s="6">
        <f>'10月1日'!$C$4</f>
        <v>1036</v>
      </c>
      <c r="M17" s="6">
        <f>'11月1日'!$C$4</f>
        <v>1031</v>
      </c>
      <c r="N17" s="18">
        <f>'12月1日'!$C$4</f>
        <v>1029</v>
      </c>
    </row>
    <row r="18" spans="1:14" ht="13.5" customHeight="1">
      <c r="A18" s="17"/>
      <c r="B18" s="4" t="s">
        <v>10</v>
      </c>
      <c r="C18" s="6">
        <f>'1月1日'!$D$4</f>
        <v>1315</v>
      </c>
      <c r="D18" s="6">
        <f>'2月1日'!$D$4</f>
        <v>1311</v>
      </c>
      <c r="E18" s="6">
        <f>'3月1日'!$D$4</f>
        <v>1306</v>
      </c>
      <c r="F18" s="6">
        <f>'4月1日'!$D$4</f>
        <v>1297</v>
      </c>
      <c r="G18" s="6">
        <f>'5月1日'!$D$4</f>
        <v>1296</v>
      </c>
      <c r="H18" s="6">
        <f>'6月1日'!$D$4</f>
        <v>1289</v>
      </c>
      <c r="I18" s="6">
        <f>'7月1日'!$D$4</f>
        <v>1286</v>
      </c>
      <c r="J18" s="6">
        <f>'8月1日'!$D$4</f>
        <v>1286</v>
      </c>
      <c r="K18" s="6">
        <f>'9月1日'!$D$4</f>
        <v>1283</v>
      </c>
      <c r="L18" s="6">
        <f>'10月1日'!$D$4</f>
        <v>1280</v>
      </c>
      <c r="M18" s="6">
        <f>'11月1日'!$D$4</f>
        <v>1275</v>
      </c>
      <c r="N18" s="18">
        <f>'12月1日'!$D$4</f>
        <v>1278</v>
      </c>
    </row>
    <row r="19" spans="1:14" ht="13.5" customHeight="1">
      <c r="A19" s="17"/>
      <c r="B19" s="4" t="s">
        <v>11</v>
      </c>
      <c r="C19" s="34">
        <f>'1月1日'!$E$4</f>
        <v>2354</v>
      </c>
      <c r="D19" s="34">
        <f>'2月1日'!$E$4</f>
        <v>2347</v>
      </c>
      <c r="E19" s="34">
        <f>'3月1日'!$E$4</f>
        <v>2346</v>
      </c>
      <c r="F19" s="34">
        <f>'4月1日'!$E$4</f>
        <v>2342</v>
      </c>
      <c r="G19" s="34">
        <f>'5月1日'!$E$4</f>
        <v>2343</v>
      </c>
      <c r="H19" s="34">
        <f>'6月1日'!$E$4</f>
        <v>2335</v>
      </c>
      <c r="I19" s="34">
        <f>'7月1日'!$E$4</f>
        <v>2334</v>
      </c>
      <c r="J19" s="34">
        <f>'8月1日'!$E$4</f>
        <v>2330</v>
      </c>
      <c r="K19" s="34">
        <f>'9月1日'!$E$4</f>
        <v>2324</v>
      </c>
      <c r="L19" s="34">
        <f>'10月1日'!$E$4</f>
        <v>2316</v>
      </c>
      <c r="M19" s="34">
        <f>'11月1日'!$E$4</f>
        <v>2306</v>
      </c>
      <c r="N19" s="35">
        <f>'12月1日'!$E$4</f>
        <v>2307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3796.7741935483873</v>
      </c>
      <c r="D21" s="22">
        <f>'2月1日'!$G$4</f>
        <v>3785.483870967742</v>
      </c>
      <c r="E21" s="22">
        <f>'3月1日'!$G$4</f>
        <v>3783.8709677419356</v>
      </c>
      <c r="F21" s="22">
        <f>'4月1日'!$G$4</f>
        <v>3777.4193548387098</v>
      </c>
      <c r="G21" s="22">
        <f>'5月1日'!$G$4</f>
        <v>3779.032258064516</v>
      </c>
      <c r="H21" s="22">
        <f>'6月1日'!$G$4</f>
        <v>3766.1290322580644</v>
      </c>
      <c r="I21" s="22">
        <f>'7月1日'!$G$4</f>
        <v>3764.516129032258</v>
      </c>
      <c r="J21" s="22">
        <f>'8月1日'!$G$4</f>
        <v>3758.064516129032</v>
      </c>
      <c r="K21" s="22">
        <f>'9月1日'!$G$4</f>
        <v>3748.3870967741937</v>
      </c>
      <c r="L21" s="22">
        <f>'10月1日'!$G$4</f>
        <v>3735.483870967742</v>
      </c>
      <c r="M21" s="22">
        <f>'11月1日'!$G$4</f>
        <v>3719.3548387096776</v>
      </c>
      <c r="N21" s="23">
        <f>'12月1日'!$G$4</f>
        <v>3720.967741935484</v>
      </c>
    </row>
    <row r="22" spans="1:14" ht="13.5" customHeight="1">
      <c r="A22" s="15" t="s">
        <v>0</v>
      </c>
      <c r="B22" s="16" t="s">
        <v>8</v>
      </c>
      <c r="C22" s="36">
        <f>'1月1日'!$B$5</f>
        <v>3793</v>
      </c>
      <c r="D22" s="36">
        <f>'2月1日'!$B$5</f>
        <v>3790</v>
      </c>
      <c r="E22" s="36">
        <f>'3月1日'!$B$5</f>
        <v>3784</v>
      </c>
      <c r="F22" s="36">
        <f>'4月1日'!$B$5</f>
        <v>3749</v>
      </c>
      <c r="G22" s="36">
        <f>'5月1日'!$B$5</f>
        <v>3770</v>
      </c>
      <c r="H22" s="36">
        <f>'6月1日'!$B$5</f>
        <v>3771</v>
      </c>
      <c r="I22" s="36">
        <f>'7月1日'!$B$5</f>
        <v>3777</v>
      </c>
      <c r="J22" s="36">
        <f>'8月1日'!$B$5</f>
        <v>3782</v>
      </c>
      <c r="K22" s="36">
        <f>'9月1日'!$B$5</f>
        <v>3794</v>
      </c>
      <c r="L22" s="36">
        <f>'10月1日'!$B$5</f>
        <v>3795</v>
      </c>
      <c r="M22" s="36">
        <f>'11月1日'!$B$5</f>
        <v>3792</v>
      </c>
      <c r="N22" s="37">
        <f>'12月1日'!$B$5</f>
        <v>3798</v>
      </c>
    </row>
    <row r="23" spans="1:14" ht="13.5" customHeight="1">
      <c r="A23" s="17"/>
      <c r="B23" s="4" t="s">
        <v>9</v>
      </c>
      <c r="C23" s="6">
        <f>'1月1日'!$C$5</f>
        <v>3427</v>
      </c>
      <c r="D23" s="6">
        <f>'2月1日'!$C$5</f>
        <v>3421</v>
      </c>
      <c r="E23" s="6">
        <f>'3月1日'!$C$5</f>
        <v>3415</v>
      </c>
      <c r="F23" s="6">
        <f>'4月1日'!$C$5</f>
        <v>3385</v>
      </c>
      <c r="G23" s="6">
        <f>'5月1日'!$C$5</f>
        <v>3391</v>
      </c>
      <c r="H23" s="6">
        <f>'6月1日'!$C$5</f>
        <v>3385</v>
      </c>
      <c r="I23" s="6">
        <f>'7月1日'!$C$5</f>
        <v>3388</v>
      </c>
      <c r="J23" s="6">
        <f>'8月1日'!$C$5</f>
        <v>3392</v>
      </c>
      <c r="K23" s="6">
        <f>'9月1日'!$C$5</f>
        <v>3398</v>
      </c>
      <c r="L23" s="6">
        <f>'10月1日'!$C$5</f>
        <v>3396</v>
      </c>
      <c r="M23" s="6">
        <f>'11月1日'!$C$5</f>
        <v>3397</v>
      </c>
      <c r="N23" s="18">
        <f>'12月1日'!$C$5</f>
        <v>3395</v>
      </c>
    </row>
    <row r="24" spans="1:14" ht="13.5" customHeight="1">
      <c r="A24" s="17"/>
      <c r="B24" s="4" t="s">
        <v>10</v>
      </c>
      <c r="C24" s="6">
        <f>'1月1日'!$D$5</f>
        <v>4171</v>
      </c>
      <c r="D24" s="6">
        <f>'2月1日'!$D$5</f>
        <v>4167</v>
      </c>
      <c r="E24" s="6">
        <f>'3月1日'!$D$5</f>
        <v>4153</v>
      </c>
      <c r="F24" s="6">
        <f>'4月1日'!$D$5</f>
        <v>4125</v>
      </c>
      <c r="G24" s="6">
        <f>'5月1日'!$D$5</f>
        <v>4136</v>
      </c>
      <c r="H24" s="6">
        <f>'6月1日'!$D$5</f>
        <v>4134</v>
      </c>
      <c r="I24" s="6">
        <f>'7月1日'!$D$5</f>
        <v>4139</v>
      </c>
      <c r="J24" s="6">
        <f>'8月1日'!$D$5</f>
        <v>4144</v>
      </c>
      <c r="K24" s="6">
        <f>'9月1日'!$D$5</f>
        <v>4154</v>
      </c>
      <c r="L24" s="6">
        <f>'10月1日'!$D$5</f>
        <v>4155</v>
      </c>
      <c r="M24" s="6">
        <f>'11月1日'!$D$5</f>
        <v>4152</v>
      </c>
      <c r="N24" s="18">
        <f>'12月1日'!$D$5</f>
        <v>4151</v>
      </c>
    </row>
    <row r="25" spans="1:14" ht="13.5" customHeight="1">
      <c r="A25" s="17"/>
      <c r="B25" s="4" t="s">
        <v>11</v>
      </c>
      <c r="C25" s="34">
        <f>'1月1日'!$E$5</f>
        <v>7598</v>
      </c>
      <c r="D25" s="34">
        <f>'2月1日'!$E$5</f>
        <v>7588</v>
      </c>
      <c r="E25" s="34">
        <f>'3月1日'!$E$5</f>
        <v>7568</v>
      </c>
      <c r="F25" s="34">
        <f>'4月1日'!$E$5</f>
        <v>7510</v>
      </c>
      <c r="G25" s="34">
        <f>'5月1日'!$E$5</f>
        <v>7527</v>
      </c>
      <c r="H25" s="34">
        <f>'6月1日'!$E$5</f>
        <v>7519</v>
      </c>
      <c r="I25" s="34">
        <f>'7月1日'!$E$5</f>
        <v>7527</v>
      </c>
      <c r="J25" s="34">
        <f>'8月1日'!$E$5</f>
        <v>7536</v>
      </c>
      <c r="K25" s="34">
        <f>'9月1日'!$E$5</f>
        <v>7552</v>
      </c>
      <c r="L25" s="34">
        <f>'10月1日'!$E$5</f>
        <v>7551</v>
      </c>
      <c r="M25" s="34">
        <f>'11月1日'!$E$5</f>
        <v>7549</v>
      </c>
      <c r="N25" s="35">
        <f>'12月1日'!$E$5</f>
        <v>7546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8082.978723404256</v>
      </c>
      <c r="D27" s="22">
        <f>'2月1日'!$G$5</f>
        <v>8072.340425531916</v>
      </c>
      <c r="E27" s="22">
        <f>'3月1日'!$G$5</f>
        <v>8051.063829787235</v>
      </c>
      <c r="F27" s="22">
        <f>'4月1日'!$G$5</f>
        <v>7989.3617021276605</v>
      </c>
      <c r="G27" s="22">
        <f>'5月1日'!$G$5</f>
        <v>8007.446808510639</v>
      </c>
      <c r="H27" s="22">
        <f>'6月1日'!$G$5</f>
        <v>7998.936170212766</v>
      </c>
      <c r="I27" s="22">
        <f>'7月1日'!$G$5</f>
        <v>8007.446808510639</v>
      </c>
      <c r="J27" s="22">
        <f>'8月1日'!$G$5</f>
        <v>8017.021276595745</v>
      </c>
      <c r="K27" s="22">
        <f>'9月1日'!$G$5</f>
        <v>8034.04255319149</v>
      </c>
      <c r="L27" s="22">
        <f>'10月1日'!$G$5</f>
        <v>8032.978723404256</v>
      </c>
      <c r="M27" s="22">
        <f>'11月1日'!$G$5</f>
        <v>8030.851063829788</v>
      </c>
      <c r="N27" s="23">
        <f>'12月1日'!$G$5</f>
        <v>8027.659574468085</v>
      </c>
    </row>
    <row r="28" spans="1:14" ht="13.5" customHeight="1">
      <c r="A28" s="15" t="s">
        <v>15</v>
      </c>
      <c r="B28" s="16" t="s">
        <v>8</v>
      </c>
      <c r="C28" s="36">
        <f>'1月1日'!$B$6</f>
        <v>4783</v>
      </c>
      <c r="D28" s="36">
        <f>'2月1日'!$B$6</f>
        <v>4789</v>
      </c>
      <c r="E28" s="36">
        <f>'3月1日'!$B$6</f>
        <v>4789</v>
      </c>
      <c r="F28" s="36">
        <f>'4月1日'!$B$6</f>
        <v>4804</v>
      </c>
      <c r="G28" s="36">
        <f>'5月1日'!$B$6</f>
        <v>4841</v>
      </c>
      <c r="H28" s="36">
        <f>'6月1日'!$B$6</f>
        <v>4847</v>
      </c>
      <c r="I28" s="36">
        <f>'7月1日'!$B$6</f>
        <v>4853</v>
      </c>
      <c r="J28" s="36">
        <f>'8月1日'!$B$6</f>
        <v>4855</v>
      </c>
      <c r="K28" s="36">
        <f>'9月1日'!$B$6</f>
        <v>4857</v>
      </c>
      <c r="L28" s="36">
        <f>'10月1日'!$B$6</f>
        <v>4848</v>
      </c>
      <c r="M28" s="36">
        <f>'11月1日'!$B$6</f>
        <v>4846</v>
      </c>
      <c r="N28" s="37">
        <f>'12月1日'!$B$6</f>
        <v>4857</v>
      </c>
    </row>
    <row r="29" spans="1:14" ht="13.5" customHeight="1">
      <c r="A29" s="17"/>
      <c r="B29" s="4" t="s">
        <v>9</v>
      </c>
      <c r="C29" s="6">
        <f>'1月1日'!$C$6</f>
        <v>4931</v>
      </c>
      <c r="D29" s="6">
        <f>'2月1日'!$C$6</f>
        <v>4937</v>
      </c>
      <c r="E29" s="6">
        <f>'3月1日'!$C$6</f>
        <v>4934</v>
      </c>
      <c r="F29" s="6">
        <f>'4月1日'!$C$6</f>
        <v>4933</v>
      </c>
      <c r="G29" s="6">
        <f>'5月1日'!$C$6</f>
        <v>4956</v>
      </c>
      <c r="H29" s="6">
        <f>'6月1日'!$C$6</f>
        <v>4956</v>
      </c>
      <c r="I29" s="6">
        <f>'7月1日'!$C$6</f>
        <v>4955</v>
      </c>
      <c r="J29" s="6">
        <f>'8月1日'!$C$6</f>
        <v>4939</v>
      </c>
      <c r="K29" s="6">
        <f>'9月1日'!$C$6</f>
        <v>4950</v>
      </c>
      <c r="L29" s="6">
        <f>'10月1日'!$C$6</f>
        <v>4954</v>
      </c>
      <c r="M29" s="6">
        <f>'11月1日'!$C$6</f>
        <v>4955</v>
      </c>
      <c r="N29" s="18">
        <f>'12月1日'!$C$6</f>
        <v>4962</v>
      </c>
    </row>
    <row r="30" spans="1:14" ht="13.5" customHeight="1">
      <c r="A30" s="17"/>
      <c r="B30" s="4" t="s">
        <v>10</v>
      </c>
      <c r="C30" s="6">
        <f>'1月1日'!$D$6</f>
        <v>5555</v>
      </c>
      <c r="D30" s="6">
        <f>'2月1日'!$D$6</f>
        <v>5549</v>
      </c>
      <c r="E30" s="6">
        <f>'3月1日'!$D$6</f>
        <v>5531</v>
      </c>
      <c r="F30" s="6">
        <f>'4月1日'!$D$6</f>
        <v>5543</v>
      </c>
      <c r="G30" s="6">
        <f>'5月1日'!$D$6</f>
        <v>5562</v>
      </c>
      <c r="H30" s="6">
        <f>'6月1日'!$D$6</f>
        <v>5569</v>
      </c>
      <c r="I30" s="6">
        <f>'7月1日'!$D$6</f>
        <v>5563</v>
      </c>
      <c r="J30" s="6">
        <f>'8月1日'!$D$6</f>
        <v>5552</v>
      </c>
      <c r="K30" s="6">
        <f>'9月1日'!$D$6</f>
        <v>5550</v>
      </c>
      <c r="L30" s="6">
        <f>'10月1日'!$D$6</f>
        <v>5543</v>
      </c>
      <c r="M30" s="6">
        <f>'11月1日'!$D$6</f>
        <v>5544</v>
      </c>
      <c r="N30" s="18">
        <f>'12月1日'!$D$6</f>
        <v>5560</v>
      </c>
    </row>
    <row r="31" spans="1:14" ht="13.5" customHeight="1">
      <c r="A31" s="17"/>
      <c r="B31" s="4" t="s">
        <v>11</v>
      </c>
      <c r="C31" s="34">
        <f>'1月1日'!$E$6</f>
        <v>10486</v>
      </c>
      <c r="D31" s="34">
        <f>'2月1日'!$E$6</f>
        <v>10486</v>
      </c>
      <c r="E31" s="34">
        <f>'3月1日'!$E$6</f>
        <v>10465</v>
      </c>
      <c r="F31" s="34">
        <f>'4月1日'!$E$6</f>
        <v>10476</v>
      </c>
      <c r="G31" s="34">
        <f>'5月1日'!$E$6</f>
        <v>10518</v>
      </c>
      <c r="H31" s="34">
        <f>'6月1日'!$E$6</f>
        <v>10525</v>
      </c>
      <c r="I31" s="34">
        <f>'7月1日'!$E$6</f>
        <v>10518</v>
      </c>
      <c r="J31" s="34">
        <f>'8月1日'!$E$6</f>
        <v>10491</v>
      </c>
      <c r="K31" s="34">
        <f>'9月1日'!$E$6</f>
        <v>10500</v>
      </c>
      <c r="L31" s="34">
        <f>'10月1日'!$E$6</f>
        <v>10497</v>
      </c>
      <c r="M31" s="34">
        <f>'11月1日'!$E$6</f>
        <v>10499</v>
      </c>
      <c r="N31" s="35">
        <f>'12月1日'!$E$6</f>
        <v>10522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5065.700483091788</v>
      </c>
      <c r="D33" s="22">
        <f>'2月1日'!$G$6</f>
        <v>5065.700483091788</v>
      </c>
      <c r="E33" s="22">
        <f>'3月1日'!$G$6</f>
        <v>5055.555555555556</v>
      </c>
      <c r="F33" s="22">
        <f>'4月1日'!$G$6</f>
        <v>5060.869565217392</v>
      </c>
      <c r="G33" s="22">
        <f>'5月1日'!$G$6</f>
        <v>5081.159420289856</v>
      </c>
      <c r="H33" s="22">
        <f>'6月1日'!$G$6</f>
        <v>5084.541062801933</v>
      </c>
      <c r="I33" s="22">
        <f>'7月1日'!$G$6</f>
        <v>5081.159420289856</v>
      </c>
      <c r="J33" s="22">
        <f>'8月1日'!$G$6</f>
        <v>5068.115942028986</v>
      </c>
      <c r="K33" s="22">
        <f>'9月1日'!$G$6</f>
        <v>5072.463768115942</v>
      </c>
      <c r="L33" s="22">
        <f>'10月1日'!$G$6</f>
        <v>5071.014492753624</v>
      </c>
      <c r="M33" s="22">
        <f>'11月1日'!$G$6</f>
        <v>5071.980676328503</v>
      </c>
      <c r="N33" s="23">
        <f>'12月1日'!$G$6</f>
        <v>5083.091787439614</v>
      </c>
    </row>
    <row r="34" spans="1:14" ht="13.5" customHeight="1">
      <c r="A34" s="15" t="s">
        <v>20</v>
      </c>
      <c r="B34" s="16" t="s">
        <v>8</v>
      </c>
      <c r="C34" s="36">
        <f>'1月1日'!$B$7</f>
        <v>6955</v>
      </c>
      <c r="D34" s="36">
        <f>'2月1日'!$B$7</f>
        <v>6983</v>
      </c>
      <c r="E34" s="36">
        <f>'3月1日'!$B$7</f>
        <v>6977</v>
      </c>
      <c r="F34" s="36">
        <f>'4月1日'!$B$7</f>
        <v>6950</v>
      </c>
      <c r="G34" s="36">
        <f>'5月1日'!$B$7</f>
        <v>7005</v>
      </c>
      <c r="H34" s="36">
        <f>'6月1日'!$B$7</f>
        <v>7023</v>
      </c>
      <c r="I34" s="36">
        <f>'7月1日'!$B$7</f>
        <v>7031</v>
      </c>
      <c r="J34" s="36">
        <f>'8月1日'!$B$7</f>
        <v>7042</v>
      </c>
      <c r="K34" s="36">
        <f>'9月1日'!$B$7</f>
        <v>7041</v>
      </c>
      <c r="L34" s="36">
        <f>'10月1日'!$B$7</f>
        <v>7063</v>
      </c>
      <c r="M34" s="36">
        <f>'11月1日'!$B$7</f>
        <v>7074</v>
      </c>
      <c r="N34" s="37">
        <f>'12月1日'!$B$7</f>
        <v>7062</v>
      </c>
    </row>
    <row r="35" spans="1:14" ht="13.5" customHeight="1">
      <c r="A35" s="17"/>
      <c r="B35" s="4" t="s">
        <v>9</v>
      </c>
      <c r="C35" s="6">
        <f>'1月1日'!$C$7</f>
        <v>7485</v>
      </c>
      <c r="D35" s="6">
        <f>'2月1日'!$C$7</f>
        <v>7494</v>
      </c>
      <c r="E35" s="6">
        <f>'3月1日'!$C$7</f>
        <v>7486</v>
      </c>
      <c r="F35" s="6">
        <f>'4月1日'!$C$7</f>
        <v>7438</v>
      </c>
      <c r="G35" s="6">
        <f>'5月1日'!$C$7</f>
        <v>7501</v>
      </c>
      <c r="H35" s="6">
        <f>'6月1日'!$C$7</f>
        <v>7520</v>
      </c>
      <c r="I35" s="6">
        <f>'7月1日'!$C$7</f>
        <v>7527</v>
      </c>
      <c r="J35" s="6">
        <f>'8月1日'!$C$7</f>
        <v>7538</v>
      </c>
      <c r="K35" s="6">
        <f>'9月1日'!$C$7</f>
        <v>7552</v>
      </c>
      <c r="L35" s="6">
        <f>'10月1日'!$C$7</f>
        <v>7567</v>
      </c>
      <c r="M35" s="6">
        <f>'11月1日'!$C$7</f>
        <v>7569</v>
      </c>
      <c r="N35" s="18">
        <f>'12月1日'!$C$7</f>
        <v>7559</v>
      </c>
    </row>
    <row r="36" spans="1:14" ht="13.5" customHeight="1">
      <c r="A36" s="17"/>
      <c r="B36" s="4" t="s">
        <v>10</v>
      </c>
      <c r="C36" s="6">
        <f>'1月1日'!$D$7</f>
        <v>8032</v>
      </c>
      <c r="D36" s="6">
        <f>'2月1日'!$D$7</f>
        <v>8035</v>
      </c>
      <c r="E36" s="6">
        <f>'3月1日'!$D$7</f>
        <v>8011</v>
      </c>
      <c r="F36" s="6">
        <f>'4月1日'!$D$7</f>
        <v>8009</v>
      </c>
      <c r="G36" s="6">
        <f>'5月1日'!$D$7</f>
        <v>8006</v>
      </c>
      <c r="H36" s="6">
        <f>'6月1日'!$D$7</f>
        <v>8018</v>
      </c>
      <c r="I36" s="6">
        <f>'7月1日'!$D$7</f>
        <v>8021</v>
      </c>
      <c r="J36" s="6">
        <f>'8月1日'!$D$7</f>
        <v>8027</v>
      </c>
      <c r="K36" s="6">
        <f>'9月1日'!$D$7</f>
        <v>8021</v>
      </c>
      <c r="L36" s="6">
        <f>'10月1日'!$D$7</f>
        <v>8011</v>
      </c>
      <c r="M36" s="6">
        <f>'11月1日'!$D$7</f>
        <v>8023</v>
      </c>
      <c r="N36" s="18">
        <f>'12月1日'!$D$7</f>
        <v>8019</v>
      </c>
    </row>
    <row r="37" spans="1:14" ht="13.5" customHeight="1">
      <c r="A37" s="17"/>
      <c r="B37" s="4" t="s">
        <v>11</v>
      </c>
      <c r="C37" s="34">
        <f>'1月1日'!$E$7</f>
        <v>15517</v>
      </c>
      <c r="D37" s="34">
        <f>'2月1日'!$E$7</f>
        <v>15529</v>
      </c>
      <c r="E37" s="34">
        <f>'3月1日'!$E$7</f>
        <v>15497</v>
      </c>
      <c r="F37" s="34">
        <f>'4月1日'!$E$7</f>
        <v>15447</v>
      </c>
      <c r="G37" s="34">
        <f>'5月1日'!$E$7</f>
        <v>15507</v>
      </c>
      <c r="H37" s="34">
        <f>'6月1日'!$E$7</f>
        <v>15538</v>
      </c>
      <c r="I37" s="34">
        <f>'7月1日'!$E$7</f>
        <v>15548</v>
      </c>
      <c r="J37" s="34">
        <f>'8月1日'!$E$7</f>
        <v>15565</v>
      </c>
      <c r="K37" s="34">
        <f>'9月1日'!$E$7</f>
        <v>15573</v>
      </c>
      <c r="L37" s="34">
        <f>'10月1日'!$E$7</f>
        <v>15578</v>
      </c>
      <c r="M37" s="34">
        <f>'11月1日'!$E$7</f>
        <v>15592</v>
      </c>
      <c r="N37" s="35">
        <f>'12月1日'!$E$7</f>
        <v>15578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5172.333333333333</v>
      </c>
      <c r="D39" s="22">
        <f>'2月1日'!$G$7</f>
        <v>5176.333333333333</v>
      </c>
      <c r="E39" s="22">
        <f>'3月1日'!$G$7</f>
        <v>5165.666666666667</v>
      </c>
      <c r="F39" s="22">
        <f>'4月1日'!$G$7</f>
        <v>5149</v>
      </c>
      <c r="G39" s="22">
        <f>'5月1日'!$G$7</f>
        <v>5169</v>
      </c>
      <c r="H39" s="22">
        <f>'6月1日'!$G$7</f>
        <v>5179.333333333333</v>
      </c>
      <c r="I39" s="22">
        <f>'7月1日'!$G$7</f>
        <v>5182.666666666667</v>
      </c>
      <c r="J39" s="22">
        <f>'8月1日'!$G$7</f>
        <v>5188.333333333333</v>
      </c>
      <c r="K39" s="22">
        <f>'9月1日'!$G$7</f>
        <v>5191</v>
      </c>
      <c r="L39" s="22">
        <f>'10月1日'!$G$7</f>
        <v>5192.666666666667</v>
      </c>
      <c r="M39" s="22">
        <f>'11月1日'!$G$7</f>
        <v>5197.333333333333</v>
      </c>
      <c r="N39" s="23">
        <f>'12月1日'!$G$7</f>
        <v>5192.666666666667</v>
      </c>
    </row>
    <row r="40" spans="1:14" ht="13.5" customHeight="1">
      <c r="A40" s="15" t="s">
        <v>19</v>
      </c>
      <c r="B40" s="16" t="s">
        <v>8</v>
      </c>
      <c r="C40" s="36">
        <f>'1月1日'!$B$8</f>
        <v>7062</v>
      </c>
      <c r="D40" s="36">
        <f>'2月1日'!$B$8</f>
        <v>7063</v>
      </c>
      <c r="E40" s="36">
        <f>'3月1日'!$B$8</f>
        <v>7072</v>
      </c>
      <c r="F40" s="36">
        <f>'4月1日'!$B$8</f>
        <v>7002</v>
      </c>
      <c r="G40" s="36">
        <f>'5月1日'!$B$8</f>
        <v>7090</v>
      </c>
      <c r="H40" s="36">
        <f>'6月1日'!$B$8</f>
        <v>7122</v>
      </c>
      <c r="I40" s="36">
        <f>'7月1日'!$B$8</f>
        <v>7124</v>
      </c>
      <c r="J40" s="36">
        <f>'8月1日'!$B$8</f>
        <v>7125</v>
      </c>
      <c r="K40" s="36">
        <f>'9月1日'!$B$8</f>
        <v>7124</v>
      </c>
      <c r="L40" s="36">
        <f>'10月1日'!$B$8</f>
        <v>7113</v>
      </c>
      <c r="M40" s="36">
        <f>'11月1日'!$B$8</f>
        <v>7127</v>
      </c>
      <c r="N40" s="37">
        <f>'12月1日'!$B$8</f>
        <v>7146</v>
      </c>
    </row>
    <row r="41" spans="1:14" ht="13.5" customHeight="1">
      <c r="A41" s="17"/>
      <c r="B41" s="4" t="s">
        <v>9</v>
      </c>
      <c r="C41" s="6">
        <f>'1月1日'!$C$8</f>
        <v>7529</v>
      </c>
      <c r="D41" s="6">
        <f>'2月1日'!$C$8</f>
        <v>7521</v>
      </c>
      <c r="E41" s="6">
        <f>'3月1日'!$C$8</f>
        <v>7542</v>
      </c>
      <c r="F41" s="6">
        <f>'4月1日'!$C$8</f>
        <v>7438</v>
      </c>
      <c r="G41" s="6">
        <f>'5月1日'!$C$8</f>
        <v>7504</v>
      </c>
      <c r="H41" s="6">
        <f>'6月1日'!$C$8</f>
        <v>7541</v>
      </c>
      <c r="I41" s="6">
        <f>'7月1日'!$C$8</f>
        <v>7531</v>
      </c>
      <c r="J41" s="6">
        <f>'8月1日'!$C$8</f>
        <v>7517</v>
      </c>
      <c r="K41" s="6">
        <f>'9月1日'!$C$8</f>
        <v>7527</v>
      </c>
      <c r="L41" s="6">
        <f>'10月1日'!$C$8</f>
        <v>7512</v>
      </c>
      <c r="M41" s="6">
        <f>'11月1日'!$C$8</f>
        <v>7522</v>
      </c>
      <c r="N41" s="18">
        <f>'12月1日'!$C$8</f>
        <v>7552</v>
      </c>
    </row>
    <row r="42" spans="1:14" ht="13.5" customHeight="1">
      <c r="A42" s="17"/>
      <c r="B42" s="4" t="s">
        <v>10</v>
      </c>
      <c r="C42" s="6">
        <f>'1月1日'!$D$8</f>
        <v>7956</v>
      </c>
      <c r="D42" s="6">
        <f>'2月1日'!$D$8</f>
        <v>7943</v>
      </c>
      <c r="E42" s="6">
        <f>'3月1日'!$D$8</f>
        <v>7975</v>
      </c>
      <c r="F42" s="6">
        <f>'4月1日'!$D$8</f>
        <v>7973</v>
      </c>
      <c r="G42" s="6">
        <f>'5月1日'!$D$8</f>
        <v>8020</v>
      </c>
      <c r="H42" s="6">
        <f>'6月1日'!$D$8</f>
        <v>8040</v>
      </c>
      <c r="I42" s="6">
        <f>'7月1日'!$D$8</f>
        <v>8041</v>
      </c>
      <c r="J42" s="6">
        <f>'8月1日'!$D$8</f>
        <v>8039</v>
      </c>
      <c r="K42" s="6">
        <f>'9月1日'!$D$8</f>
        <v>8040</v>
      </c>
      <c r="L42" s="6">
        <f>'10月1日'!$D$8</f>
        <v>8039</v>
      </c>
      <c r="M42" s="6">
        <f>'11月1日'!$D$8</f>
        <v>8039</v>
      </c>
      <c r="N42" s="18">
        <f>'12月1日'!$D$8</f>
        <v>8055</v>
      </c>
    </row>
    <row r="43" spans="1:14" ht="13.5" customHeight="1">
      <c r="A43" s="17"/>
      <c r="B43" s="4" t="s">
        <v>11</v>
      </c>
      <c r="C43" s="34">
        <f>'1月1日'!$E$8</f>
        <v>15485</v>
      </c>
      <c r="D43" s="34">
        <f>'2月1日'!$E$8</f>
        <v>15464</v>
      </c>
      <c r="E43" s="34">
        <f>'3月1日'!$E$8</f>
        <v>15517</v>
      </c>
      <c r="F43" s="34">
        <f>'4月1日'!$E$8</f>
        <v>15411</v>
      </c>
      <c r="G43" s="34">
        <f>'5月1日'!$E$8</f>
        <v>15524</v>
      </c>
      <c r="H43" s="34">
        <f>'6月1日'!$E$8</f>
        <v>15581</v>
      </c>
      <c r="I43" s="34">
        <f>'7月1日'!$E$8</f>
        <v>15572</v>
      </c>
      <c r="J43" s="34">
        <f>'8月1日'!$E$8</f>
        <v>15556</v>
      </c>
      <c r="K43" s="34">
        <f>'9月1日'!$E$8</f>
        <v>15567</v>
      </c>
      <c r="L43" s="34">
        <f>'10月1日'!$E$8</f>
        <v>15551</v>
      </c>
      <c r="M43" s="34">
        <f>'11月1日'!$E$8</f>
        <v>15561</v>
      </c>
      <c r="N43" s="35">
        <f>'12月1日'!$E$8</f>
        <v>15607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4265.840220385675</v>
      </c>
      <c r="D45" s="22">
        <f>'2月1日'!$G$8</f>
        <v>4260.055096418733</v>
      </c>
      <c r="E45" s="22">
        <f>'3月1日'!$G$8</f>
        <v>4274.6556473829205</v>
      </c>
      <c r="F45" s="22">
        <f>'4月1日'!$G$8</f>
        <v>4245.454545454546</v>
      </c>
      <c r="G45" s="22">
        <f>'5月1日'!$G$8</f>
        <v>4276.584022038568</v>
      </c>
      <c r="H45" s="22">
        <f>'6月1日'!$G$8</f>
        <v>4292.286501377411</v>
      </c>
      <c r="I45" s="22">
        <f>'7月1日'!$G$8</f>
        <v>4289.8071625344355</v>
      </c>
      <c r="J45" s="22">
        <f>'8月1日'!$G$8</f>
        <v>4285.399449035813</v>
      </c>
      <c r="K45" s="22">
        <f>'9月1日'!$G$8</f>
        <v>4288.429752066116</v>
      </c>
      <c r="L45" s="22">
        <f>'10月1日'!$G$8</f>
        <v>4284.022038567493</v>
      </c>
      <c r="M45" s="22">
        <f>'11月1日'!$G$8</f>
        <v>4286.7768595041325</v>
      </c>
      <c r="N45" s="23">
        <f>'12月1日'!$G$8</f>
        <v>4299.449035812672</v>
      </c>
    </row>
    <row r="46" spans="1:14" ht="13.5" customHeight="1">
      <c r="A46" s="15" t="s">
        <v>16</v>
      </c>
      <c r="B46" s="16" t="s">
        <v>8</v>
      </c>
      <c r="C46" s="36">
        <f>'1月1日'!$B$9</f>
        <v>5836</v>
      </c>
      <c r="D46" s="36">
        <f>'2月1日'!$B$9</f>
        <v>5830</v>
      </c>
      <c r="E46" s="36">
        <f>'3月1日'!$B$9</f>
        <v>5833</v>
      </c>
      <c r="F46" s="36">
        <f>'4月1日'!$B$9</f>
        <v>5767</v>
      </c>
      <c r="G46" s="36">
        <f>'5月1日'!$B$9</f>
        <v>5798</v>
      </c>
      <c r="H46" s="36">
        <f>'6月1日'!$B$9</f>
        <v>5820</v>
      </c>
      <c r="I46" s="36">
        <f>'7月1日'!$B$9</f>
        <v>5824</v>
      </c>
      <c r="J46" s="36">
        <f>'8月1日'!$B$9</f>
        <v>5814</v>
      </c>
      <c r="K46" s="36">
        <f>'9月1日'!$B$9</f>
        <v>5816</v>
      </c>
      <c r="L46" s="36">
        <f>'10月1日'!$B$9</f>
        <v>5816</v>
      </c>
      <c r="M46" s="36">
        <f>'11月1日'!$B$9</f>
        <v>5823</v>
      </c>
      <c r="N46" s="37">
        <f>'12月1日'!$B$9</f>
        <v>5824</v>
      </c>
    </row>
    <row r="47" spans="1:14" ht="13.5" customHeight="1">
      <c r="A47" s="17"/>
      <c r="B47" s="4" t="s">
        <v>9</v>
      </c>
      <c r="C47" s="6">
        <f>'1月1日'!$C$9</f>
        <v>5852</v>
      </c>
      <c r="D47" s="6">
        <f>'2月1日'!$C$9</f>
        <v>5832</v>
      </c>
      <c r="E47" s="6">
        <f>'3月1日'!$C$9</f>
        <v>5833</v>
      </c>
      <c r="F47" s="6">
        <f>'4月1日'!$C$9</f>
        <v>5756</v>
      </c>
      <c r="G47" s="6">
        <f>'5月1日'!$C$9</f>
        <v>5785</v>
      </c>
      <c r="H47" s="6">
        <f>'6月1日'!$C$9</f>
        <v>5808</v>
      </c>
      <c r="I47" s="6">
        <f>'7月1日'!$C$9</f>
        <v>5809</v>
      </c>
      <c r="J47" s="6">
        <f>'8月1日'!$C$9</f>
        <v>5796</v>
      </c>
      <c r="K47" s="6">
        <f>'9月1日'!$C$9</f>
        <v>5794</v>
      </c>
      <c r="L47" s="6">
        <f>'10月1日'!$C$9</f>
        <v>5803</v>
      </c>
      <c r="M47" s="6">
        <f>'11月1日'!$C$9</f>
        <v>5810</v>
      </c>
      <c r="N47" s="18">
        <f>'12月1日'!$C$9</f>
        <v>5805</v>
      </c>
    </row>
    <row r="48" spans="1:14" ht="13.5" customHeight="1">
      <c r="A48" s="17"/>
      <c r="B48" s="4" t="s">
        <v>10</v>
      </c>
      <c r="C48" s="6">
        <f>'1月1日'!$D$9</f>
        <v>6879</v>
      </c>
      <c r="D48" s="6">
        <f>'2月1日'!$D$9</f>
        <v>6867</v>
      </c>
      <c r="E48" s="6">
        <f>'3月1日'!$D$9</f>
        <v>6871</v>
      </c>
      <c r="F48" s="6">
        <f>'4月1日'!$D$9</f>
        <v>6758</v>
      </c>
      <c r="G48" s="6">
        <f>'5月1日'!$D$9</f>
        <v>6777</v>
      </c>
      <c r="H48" s="6">
        <f>'6月1日'!$D$9</f>
        <v>6800</v>
      </c>
      <c r="I48" s="6">
        <f>'7月1日'!$D$9</f>
        <v>6804</v>
      </c>
      <c r="J48" s="6">
        <f>'8月1日'!$D$9</f>
        <v>6779</v>
      </c>
      <c r="K48" s="6">
        <f>'9月1日'!$D$9</f>
        <v>6787</v>
      </c>
      <c r="L48" s="6">
        <f>'10月1日'!$D$9</f>
        <v>6777</v>
      </c>
      <c r="M48" s="6">
        <f>'11月1日'!$D$9</f>
        <v>6784</v>
      </c>
      <c r="N48" s="18">
        <f>'12月1日'!$D$9</f>
        <v>6777</v>
      </c>
    </row>
    <row r="49" spans="1:14" ht="13.5" customHeight="1">
      <c r="A49" s="17"/>
      <c r="B49" s="4" t="s">
        <v>11</v>
      </c>
      <c r="C49" s="34">
        <f>'1月1日'!$E$9</f>
        <v>12731</v>
      </c>
      <c r="D49" s="34">
        <f>'2月1日'!$E$9</f>
        <v>12699</v>
      </c>
      <c r="E49" s="34">
        <f>'3月1日'!$E$9</f>
        <v>12704</v>
      </c>
      <c r="F49" s="34">
        <f>'4月1日'!$E$9</f>
        <v>12514</v>
      </c>
      <c r="G49" s="34">
        <f>'5月1日'!$E$9</f>
        <v>12562</v>
      </c>
      <c r="H49" s="34">
        <f>'6月1日'!$E$9</f>
        <v>12608</v>
      </c>
      <c r="I49" s="34">
        <f>'7月1日'!$E$9</f>
        <v>12613</v>
      </c>
      <c r="J49" s="34">
        <f>'8月1日'!$E$9</f>
        <v>12575</v>
      </c>
      <c r="K49" s="34">
        <f>'9月1日'!$E$9</f>
        <v>12581</v>
      </c>
      <c r="L49" s="34">
        <f>'10月1日'!$E$9</f>
        <v>12580</v>
      </c>
      <c r="M49" s="34">
        <f>'11月1日'!$E$9</f>
        <v>12594</v>
      </c>
      <c r="N49" s="35">
        <f>'12月1日'!$E$9</f>
        <v>12582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5196.326530612245</v>
      </c>
      <c r="D51" s="22">
        <f>'2月1日'!$G$9</f>
        <v>5183.265306122448</v>
      </c>
      <c r="E51" s="22">
        <f>'3月1日'!$G$9</f>
        <v>5185.306122448979</v>
      </c>
      <c r="F51" s="22">
        <f>'4月1日'!$G$9</f>
        <v>5107.755102040816</v>
      </c>
      <c r="G51" s="22">
        <f>'5月1日'!$G$9</f>
        <v>5127.346938775509</v>
      </c>
      <c r="H51" s="22">
        <f>'6月1日'!$G$9</f>
        <v>5146.122448979591</v>
      </c>
      <c r="I51" s="22">
        <f>'7月1日'!$G$9</f>
        <v>5148.163265306122</v>
      </c>
      <c r="J51" s="22">
        <f>'8月1日'!$G$9</f>
        <v>5132.65306122449</v>
      </c>
      <c r="K51" s="22">
        <f>'9月1日'!$G$9</f>
        <v>5135.102040816326</v>
      </c>
      <c r="L51" s="22">
        <f>'10月1日'!$G$9</f>
        <v>5134.69387755102</v>
      </c>
      <c r="M51" s="22">
        <f>'11月1日'!$G$9</f>
        <v>5140.408163265306</v>
      </c>
      <c r="N51" s="23">
        <f>'12月1日'!$G$9</f>
        <v>5135.510204081632</v>
      </c>
    </row>
    <row r="52" spans="1:14" ht="13.5" customHeight="1">
      <c r="A52" s="15" t="s">
        <v>21</v>
      </c>
      <c r="B52" s="16" t="s">
        <v>8</v>
      </c>
      <c r="C52" s="36">
        <f>'1月1日'!$B$10</f>
        <v>7176</v>
      </c>
      <c r="D52" s="36">
        <f>'2月1日'!$B$10</f>
        <v>7188</v>
      </c>
      <c r="E52" s="36">
        <f>'3月1日'!$B$10</f>
        <v>7196</v>
      </c>
      <c r="F52" s="36">
        <f>'4月1日'!$B$10</f>
        <v>7176</v>
      </c>
      <c r="G52" s="36">
        <f>'5月1日'!$B$10</f>
        <v>7188</v>
      </c>
      <c r="H52" s="36">
        <f>'6月1日'!$B$10</f>
        <v>7209</v>
      </c>
      <c r="I52" s="36">
        <f>'7月1日'!$B$10</f>
        <v>7231</v>
      </c>
      <c r="J52" s="36">
        <f>'8月1日'!$B$10</f>
        <v>7216</v>
      </c>
      <c r="K52" s="36">
        <f>'9月1日'!$B$10</f>
        <v>7236</v>
      </c>
      <c r="L52" s="36">
        <f>'10月1日'!$B$10</f>
        <v>7240</v>
      </c>
      <c r="M52" s="36">
        <f>'11月1日'!$B$10</f>
        <v>7242</v>
      </c>
      <c r="N52" s="37">
        <f>'12月1日'!$B$10</f>
        <v>7257</v>
      </c>
    </row>
    <row r="53" spans="1:14" ht="13.5" customHeight="1">
      <c r="A53" s="17"/>
      <c r="B53" s="4" t="s">
        <v>9</v>
      </c>
      <c r="C53" s="6">
        <f>'1月1日'!$C$10</f>
        <v>8640</v>
      </c>
      <c r="D53" s="6">
        <f>'2月1日'!$C$10</f>
        <v>8642</v>
      </c>
      <c r="E53" s="6">
        <f>'3月1日'!$C$10</f>
        <v>8637</v>
      </c>
      <c r="F53" s="6">
        <f>'4月1日'!$C$10</f>
        <v>8560</v>
      </c>
      <c r="G53" s="6">
        <f>'5月1日'!$C$10</f>
        <v>8558</v>
      </c>
      <c r="H53" s="6">
        <f>'6月1日'!$C$10</f>
        <v>8567</v>
      </c>
      <c r="I53" s="6">
        <f>'7月1日'!$C$10</f>
        <v>8572</v>
      </c>
      <c r="J53" s="6">
        <f>'8月1日'!$C$10</f>
        <v>8551</v>
      </c>
      <c r="K53" s="6">
        <f>'9月1日'!$C$10</f>
        <v>8545</v>
      </c>
      <c r="L53" s="6">
        <f>'10月1日'!$C$10</f>
        <v>8530</v>
      </c>
      <c r="M53" s="6">
        <f>'11月1日'!$C$10</f>
        <v>8531</v>
      </c>
      <c r="N53" s="18">
        <f>'12月1日'!$C$10</f>
        <v>8531</v>
      </c>
    </row>
    <row r="54" spans="1:14" ht="13.5" customHeight="1">
      <c r="A54" s="17"/>
      <c r="B54" s="4" t="s">
        <v>10</v>
      </c>
      <c r="C54" s="6">
        <f>'1月1日'!$D$10</f>
        <v>9405</v>
      </c>
      <c r="D54" s="6">
        <f>'2月1日'!$D$10</f>
        <v>9410</v>
      </c>
      <c r="E54" s="6">
        <f>'3月1日'!$D$10</f>
        <v>9408</v>
      </c>
      <c r="F54" s="6">
        <f>'4月1日'!$D$10</f>
        <v>9373</v>
      </c>
      <c r="G54" s="6">
        <f>'5月1日'!$D$10</f>
        <v>9367</v>
      </c>
      <c r="H54" s="6">
        <f>'6月1日'!$D$10</f>
        <v>9398</v>
      </c>
      <c r="I54" s="6">
        <f>'7月1日'!$D$10</f>
        <v>9414</v>
      </c>
      <c r="J54" s="6">
        <f>'8月1日'!$D$10</f>
        <v>9394</v>
      </c>
      <c r="K54" s="6">
        <f>'9月1日'!$D$10</f>
        <v>9411</v>
      </c>
      <c r="L54" s="6">
        <f>'10月1日'!$D$10</f>
        <v>9401</v>
      </c>
      <c r="M54" s="6">
        <f>'11月1日'!$D$10</f>
        <v>9405</v>
      </c>
      <c r="N54" s="18">
        <f>'12月1日'!$D$10</f>
        <v>9424</v>
      </c>
    </row>
    <row r="55" spans="1:14" ht="13.5" customHeight="1">
      <c r="A55" s="17"/>
      <c r="B55" s="4" t="s">
        <v>11</v>
      </c>
      <c r="C55" s="34">
        <f>'1月1日'!$E$10</f>
        <v>18045</v>
      </c>
      <c r="D55" s="34">
        <f>'2月1日'!$E$10</f>
        <v>18052</v>
      </c>
      <c r="E55" s="34">
        <f>'3月1日'!$E$10</f>
        <v>18045</v>
      </c>
      <c r="F55" s="34">
        <f>'4月1日'!$E$10</f>
        <v>17933</v>
      </c>
      <c r="G55" s="34">
        <f>'5月1日'!$E$10</f>
        <v>17925</v>
      </c>
      <c r="H55" s="34">
        <f>'6月1日'!$E$10</f>
        <v>17965</v>
      </c>
      <c r="I55" s="34">
        <f>'7月1日'!$E$10</f>
        <v>17986</v>
      </c>
      <c r="J55" s="34">
        <f>'8月1日'!$E$10</f>
        <v>17945</v>
      </c>
      <c r="K55" s="34">
        <f>'9月1日'!$E$10</f>
        <v>17956</v>
      </c>
      <c r="L55" s="34">
        <f>'10月1日'!$E$10</f>
        <v>17931</v>
      </c>
      <c r="M55" s="34">
        <f>'11月1日'!$E$10</f>
        <v>17936</v>
      </c>
      <c r="N55" s="35">
        <f>'12月1日'!$E$10</f>
        <v>17955</v>
      </c>
    </row>
    <row r="56" spans="1:14" ht="13.5" customHeight="1">
      <c r="A56" s="17"/>
      <c r="B56" s="4" t="s">
        <v>12</v>
      </c>
      <c r="C56" s="1">
        <f>'1月1日'!$F$10</f>
        <v>6.24</v>
      </c>
      <c r="D56" s="1">
        <f>'2月1日'!$F$10</f>
        <v>6.24</v>
      </c>
      <c r="E56" s="1">
        <f>'3月1日'!$F$10</f>
        <v>6.24</v>
      </c>
      <c r="F56" s="1">
        <f>'4月1日'!$F$10</f>
        <v>6.24</v>
      </c>
      <c r="G56" s="1">
        <f>'5月1日'!$F$10</f>
        <v>6.24</v>
      </c>
      <c r="H56" s="1">
        <f>'6月1日'!$F$10</f>
        <v>6.24</v>
      </c>
      <c r="I56" s="1">
        <f>'7月1日'!$F$10</f>
        <v>6.24</v>
      </c>
      <c r="J56" s="1">
        <f>'8月1日'!$F$10</f>
        <v>6.24</v>
      </c>
      <c r="K56" s="1">
        <f>'9月1日'!$F$10</f>
        <v>6.24</v>
      </c>
      <c r="L56" s="1">
        <f>'10月1日'!$F$10</f>
        <v>6.24</v>
      </c>
      <c r="M56" s="1">
        <f>'11月1日'!$F$10</f>
        <v>6.24</v>
      </c>
      <c r="N56" s="19">
        <f>'12月1日'!$F$10</f>
        <v>6.24</v>
      </c>
    </row>
    <row r="57" spans="1:14" ht="13.5" customHeight="1" thickBot="1">
      <c r="A57" s="20"/>
      <c r="B57" s="21" t="s">
        <v>13</v>
      </c>
      <c r="C57" s="22">
        <f>'1月1日'!$G$10</f>
        <v>2891.826923076923</v>
      </c>
      <c r="D57" s="22">
        <f>'2月1日'!$G$10</f>
        <v>2892.948717948718</v>
      </c>
      <c r="E57" s="22">
        <f>'3月1日'!$G$10</f>
        <v>2891.826923076923</v>
      </c>
      <c r="F57" s="22">
        <f>'4月1日'!$G$10</f>
        <v>2873.878205128205</v>
      </c>
      <c r="G57" s="22">
        <f>'5月1日'!$G$10</f>
        <v>2872.596153846154</v>
      </c>
      <c r="H57" s="22">
        <f>'6月1日'!$G$10</f>
        <v>2879.00641025641</v>
      </c>
      <c r="I57" s="22">
        <f>'7月1日'!$G$10</f>
        <v>2882.371794871795</v>
      </c>
      <c r="J57" s="22">
        <f>'8月1日'!$G$10</f>
        <v>2875.8012820512818</v>
      </c>
      <c r="K57" s="22">
        <f>'9月1日'!$G$10</f>
        <v>2877.5641025641025</v>
      </c>
      <c r="L57" s="22">
        <f>'10月1日'!$G$10</f>
        <v>2873.5576923076924</v>
      </c>
      <c r="M57" s="22">
        <f>'11月1日'!$G$10</f>
        <v>2874.358974358974</v>
      </c>
      <c r="N57" s="23">
        <f>'12月1日'!$G$10</f>
        <v>2877.403846153846</v>
      </c>
    </row>
    <row r="58" spans="1:14" ht="13.5" customHeight="1">
      <c r="A58" s="15" t="s">
        <v>22</v>
      </c>
      <c r="B58" s="16" t="s">
        <v>8</v>
      </c>
      <c r="C58" s="36">
        <f>'1月1日'!$B$11</f>
        <v>7126</v>
      </c>
      <c r="D58" s="36">
        <f>'2月1日'!$B$11</f>
        <v>7136</v>
      </c>
      <c r="E58" s="36">
        <f>'3月1日'!$B$11</f>
        <v>7139</v>
      </c>
      <c r="F58" s="36">
        <f>'4月1日'!$B$11</f>
        <v>7106</v>
      </c>
      <c r="G58" s="36">
        <f>'5月1日'!$B$11</f>
        <v>7124</v>
      </c>
      <c r="H58" s="36">
        <f>'6月1日'!$B$11</f>
        <v>7117</v>
      </c>
      <c r="I58" s="36">
        <f>'7月1日'!$B$11</f>
        <v>7115</v>
      </c>
      <c r="J58" s="36">
        <f>'8月1日'!$B$11</f>
        <v>7129</v>
      </c>
      <c r="K58" s="36">
        <f>'9月1日'!$B$11</f>
        <v>7144</v>
      </c>
      <c r="L58" s="36">
        <f>'10月1日'!$B$11</f>
        <v>7140</v>
      </c>
      <c r="M58" s="36">
        <f>'11月1日'!$B$11</f>
        <v>7135</v>
      </c>
      <c r="N58" s="37">
        <f>'12月1日'!$B$11</f>
        <v>7117</v>
      </c>
    </row>
    <row r="59" spans="1:14" ht="13.5" customHeight="1">
      <c r="A59" s="17"/>
      <c r="B59" s="4" t="s">
        <v>9</v>
      </c>
      <c r="C59" s="6">
        <f>'1月1日'!$C$11</f>
        <v>8201</v>
      </c>
      <c r="D59" s="6">
        <f>'2月1日'!$C$11</f>
        <v>8207</v>
      </c>
      <c r="E59" s="6">
        <f>'3月1日'!$C$11</f>
        <v>8209</v>
      </c>
      <c r="F59" s="6">
        <f>'4月1日'!$C$11</f>
        <v>8155</v>
      </c>
      <c r="G59" s="6">
        <f>'5月1日'!$C$11</f>
        <v>8167</v>
      </c>
      <c r="H59" s="6">
        <f>'6月1日'!$C$11</f>
        <v>8159</v>
      </c>
      <c r="I59" s="6">
        <f>'7月1日'!$C$11</f>
        <v>8155</v>
      </c>
      <c r="J59" s="6">
        <f>'8月1日'!$C$11</f>
        <v>8167</v>
      </c>
      <c r="K59" s="6">
        <f>'9月1日'!$C$11</f>
        <v>8157</v>
      </c>
      <c r="L59" s="6">
        <f>'10月1日'!$C$11</f>
        <v>8140</v>
      </c>
      <c r="M59" s="6">
        <f>'11月1日'!$C$11</f>
        <v>8127</v>
      </c>
      <c r="N59" s="18">
        <f>'12月1日'!$C$11</f>
        <v>8111</v>
      </c>
    </row>
    <row r="60" spans="1:14" ht="13.5" customHeight="1">
      <c r="A60" s="17"/>
      <c r="B60" s="4" t="s">
        <v>10</v>
      </c>
      <c r="C60" s="6">
        <f>'1月1日'!$D$11</f>
        <v>8915</v>
      </c>
      <c r="D60" s="6">
        <f>'2月1日'!$D$11</f>
        <v>8918</v>
      </c>
      <c r="E60" s="6">
        <f>'3月1日'!$D$11</f>
        <v>8902</v>
      </c>
      <c r="F60" s="6">
        <f>'4月1日'!$D$11</f>
        <v>8863</v>
      </c>
      <c r="G60" s="6">
        <f>'5月1日'!$D$11</f>
        <v>8855</v>
      </c>
      <c r="H60" s="6">
        <f>'6月1日'!$D$11</f>
        <v>8848</v>
      </c>
      <c r="I60" s="6">
        <f>'7月1日'!$D$11</f>
        <v>8830</v>
      </c>
      <c r="J60" s="6">
        <f>'8月1日'!$D$11</f>
        <v>8832</v>
      </c>
      <c r="K60" s="6">
        <f>'9月1日'!$D$11</f>
        <v>8858</v>
      </c>
      <c r="L60" s="6">
        <f>'10月1日'!$D$11</f>
        <v>8854</v>
      </c>
      <c r="M60" s="6">
        <f>'11月1日'!$D$11</f>
        <v>8825</v>
      </c>
      <c r="N60" s="18">
        <f>'12月1日'!$D$11</f>
        <v>8813</v>
      </c>
    </row>
    <row r="61" spans="1:14" ht="13.5" customHeight="1">
      <c r="A61" s="17"/>
      <c r="B61" s="4" t="s">
        <v>11</v>
      </c>
      <c r="C61" s="34">
        <f>'1月1日'!$E$11</f>
        <v>17116</v>
      </c>
      <c r="D61" s="34">
        <f>'2月1日'!$E$11</f>
        <v>17125</v>
      </c>
      <c r="E61" s="34">
        <f>'3月1日'!$E$11</f>
        <v>17111</v>
      </c>
      <c r="F61" s="34">
        <f>'4月1日'!$E$11</f>
        <v>17018</v>
      </c>
      <c r="G61" s="34">
        <f>'5月1日'!$E$11</f>
        <v>17022</v>
      </c>
      <c r="H61" s="34">
        <f>'6月1日'!$E$11</f>
        <v>17007</v>
      </c>
      <c r="I61" s="34">
        <f>'7月1日'!$E$11</f>
        <v>16985</v>
      </c>
      <c r="J61" s="34">
        <f>'8月1日'!$E$11</f>
        <v>16999</v>
      </c>
      <c r="K61" s="34">
        <f>'9月1日'!$E$11</f>
        <v>17015</v>
      </c>
      <c r="L61" s="34">
        <f>'10月1日'!$E$11</f>
        <v>16994</v>
      </c>
      <c r="M61" s="34">
        <f>'11月1日'!$E$11</f>
        <v>16952</v>
      </c>
      <c r="N61" s="35">
        <f>'12月1日'!$E$11</f>
        <v>16924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3753.508771929825</v>
      </c>
      <c r="D63" s="22">
        <f>'2月1日'!$G$11</f>
        <v>3755.482456140351</v>
      </c>
      <c r="E63" s="22">
        <f>'3月1日'!$G$11</f>
        <v>3752.4122807017548</v>
      </c>
      <c r="F63" s="22">
        <f>'4月1日'!$G$11</f>
        <v>3732.0175438596493</v>
      </c>
      <c r="G63" s="22">
        <f>'5月1日'!$G$11</f>
        <v>3732.8947368421054</v>
      </c>
      <c r="H63" s="22">
        <f>'6月1日'!$G$11</f>
        <v>3729.605263157895</v>
      </c>
      <c r="I63" s="22">
        <f>'7月1日'!$G$11</f>
        <v>3724.7807017543864</v>
      </c>
      <c r="J63" s="22">
        <f>'8月1日'!$G$11</f>
        <v>3727.850877192983</v>
      </c>
      <c r="K63" s="22">
        <f>'9月1日'!$G$11</f>
        <v>3731.3596491228072</v>
      </c>
      <c r="L63" s="22">
        <f>'10月1日'!$G$11</f>
        <v>3726.7543859649127</v>
      </c>
      <c r="M63" s="22">
        <f>'11月1日'!$G$11</f>
        <v>3717.543859649123</v>
      </c>
      <c r="N63" s="23">
        <f>'12月1日'!$G$11</f>
        <v>3711.4035087719303</v>
      </c>
    </row>
    <row r="64" spans="1:14" ht="13.5" customHeight="1">
      <c r="A64" s="15" t="s">
        <v>2</v>
      </c>
      <c r="B64" s="16" t="s">
        <v>8</v>
      </c>
      <c r="C64" s="36">
        <f>'1月1日'!$B$12</f>
        <v>10190</v>
      </c>
      <c r="D64" s="36">
        <f>'2月1日'!$B$12</f>
        <v>10197</v>
      </c>
      <c r="E64" s="36">
        <f>'3月1日'!$B$12</f>
        <v>10198</v>
      </c>
      <c r="F64" s="36">
        <f>'4月1日'!$B$12</f>
        <v>10148</v>
      </c>
      <c r="G64" s="36">
        <f>'5月1日'!$B$12</f>
        <v>10226</v>
      </c>
      <c r="H64" s="36">
        <f>'6月1日'!$B$12</f>
        <v>10228</v>
      </c>
      <c r="I64" s="36">
        <f>'7月1日'!$B$12</f>
        <v>10240</v>
      </c>
      <c r="J64" s="36">
        <f>'8月1日'!$B$12</f>
        <v>10244</v>
      </c>
      <c r="K64" s="36">
        <f>'9月1日'!$B$12</f>
        <v>10258</v>
      </c>
      <c r="L64" s="36">
        <f>'10月1日'!$B$12</f>
        <v>10278</v>
      </c>
      <c r="M64" s="36">
        <f>'11月1日'!$B$12</f>
        <v>10300</v>
      </c>
      <c r="N64" s="37">
        <f>'12月1日'!$B$12</f>
        <v>10314</v>
      </c>
    </row>
    <row r="65" spans="1:14" ht="13.5" customHeight="1">
      <c r="A65" s="17"/>
      <c r="B65" s="4" t="s">
        <v>9</v>
      </c>
      <c r="C65" s="6">
        <f>'1月1日'!$C$12</f>
        <v>11224</v>
      </c>
      <c r="D65" s="6">
        <f>'2月1日'!$C$12</f>
        <v>11210</v>
      </c>
      <c r="E65" s="6">
        <f>'3月1日'!$C$12</f>
        <v>11184</v>
      </c>
      <c r="F65" s="6">
        <f>'4月1日'!$C$12</f>
        <v>11118</v>
      </c>
      <c r="G65" s="6">
        <f>'5月1日'!$C$12</f>
        <v>11159</v>
      </c>
      <c r="H65" s="6">
        <f>'6月1日'!$C$12</f>
        <v>11141</v>
      </c>
      <c r="I65" s="6">
        <f>'7月1日'!$C$12</f>
        <v>11152</v>
      </c>
      <c r="J65" s="6">
        <f>'8月1日'!$C$12</f>
        <v>11155</v>
      </c>
      <c r="K65" s="6">
        <f>'9月1日'!$C$12</f>
        <v>11157</v>
      </c>
      <c r="L65" s="6">
        <f>'10月1日'!$C$12</f>
        <v>11165</v>
      </c>
      <c r="M65" s="6">
        <f>'11月1日'!$C$12</f>
        <v>11186</v>
      </c>
      <c r="N65" s="18">
        <f>'12月1日'!$C$12</f>
        <v>11184</v>
      </c>
    </row>
    <row r="66" spans="1:14" ht="13.5" customHeight="1">
      <c r="A66" s="17"/>
      <c r="B66" s="4" t="s">
        <v>10</v>
      </c>
      <c r="C66" s="6">
        <f>'1月1日'!$D$12</f>
        <v>12493</v>
      </c>
      <c r="D66" s="6">
        <f>'2月1日'!$D$12</f>
        <v>12480</v>
      </c>
      <c r="E66" s="6">
        <f>'3月1日'!$D$12</f>
        <v>12472</v>
      </c>
      <c r="F66" s="6">
        <f>'4月1日'!$D$12</f>
        <v>12393</v>
      </c>
      <c r="G66" s="6">
        <f>'5月1日'!$D$12</f>
        <v>12459</v>
      </c>
      <c r="H66" s="6">
        <f>'6月1日'!$D$12</f>
        <v>12442</v>
      </c>
      <c r="I66" s="6">
        <f>'7月1日'!$D$12</f>
        <v>12430</v>
      </c>
      <c r="J66" s="6">
        <f>'8月1日'!$D$12</f>
        <v>12444</v>
      </c>
      <c r="K66" s="6">
        <f>'9月1日'!$D$12</f>
        <v>12445</v>
      </c>
      <c r="L66" s="6">
        <f>'10月1日'!$D$12</f>
        <v>12445</v>
      </c>
      <c r="M66" s="6">
        <f>'11月1日'!$D$12</f>
        <v>12458</v>
      </c>
      <c r="N66" s="18">
        <f>'12月1日'!$D$12</f>
        <v>12459</v>
      </c>
    </row>
    <row r="67" spans="1:14" ht="13.5" customHeight="1">
      <c r="A67" s="17"/>
      <c r="B67" s="4" t="s">
        <v>11</v>
      </c>
      <c r="C67" s="34">
        <f>'1月1日'!$E$12</f>
        <v>23717</v>
      </c>
      <c r="D67" s="34">
        <f>'2月1日'!$E$12</f>
        <v>23690</v>
      </c>
      <c r="E67" s="34">
        <f>'3月1日'!$E$12</f>
        <v>23656</v>
      </c>
      <c r="F67" s="34">
        <f>'4月1日'!$E$12</f>
        <v>23511</v>
      </c>
      <c r="G67" s="34">
        <f>'5月1日'!$E$12</f>
        <v>23618</v>
      </c>
      <c r="H67" s="34">
        <f>'6月1日'!$E$12</f>
        <v>23583</v>
      </c>
      <c r="I67" s="34">
        <f>'7月1日'!$E$12</f>
        <v>23582</v>
      </c>
      <c r="J67" s="34">
        <f>'8月1日'!$E$12</f>
        <v>23599</v>
      </c>
      <c r="K67" s="34">
        <f>'9月1日'!$E$12</f>
        <v>23602</v>
      </c>
      <c r="L67" s="34">
        <f>'10月1日'!$E$12</f>
        <v>23610</v>
      </c>
      <c r="M67" s="34">
        <f>'11月1日'!$E$12</f>
        <v>23644</v>
      </c>
      <c r="N67" s="35">
        <f>'12月1日'!$E$12</f>
        <v>23643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2525.772097976571</v>
      </c>
      <c r="D69" s="22">
        <f>'2月1日'!$G$12</f>
        <v>2522.8966986155483</v>
      </c>
      <c r="E69" s="22">
        <f>'3月1日'!$G$12</f>
        <v>2519.275825346113</v>
      </c>
      <c r="F69" s="22">
        <f>'4月1日'!$G$12</f>
        <v>2503.8338658146963</v>
      </c>
      <c r="G69" s="22">
        <f>'5月1日'!$G$12</f>
        <v>2515.2289669861552</v>
      </c>
      <c r="H69" s="22">
        <f>'6月1日'!$G$12</f>
        <v>2511.5015974440894</v>
      </c>
      <c r="I69" s="22">
        <f>'7月1日'!$G$12</f>
        <v>2511.395101171459</v>
      </c>
      <c r="J69" s="22">
        <f>'8月1日'!$G$12</f>
        <v>2513.205537806177</v>
      </c>
      <c r="K69" s="22">
        <f>'9月1日'!$G$12</f>
        <v>2513.5250266240682</v>
      </c>
      <c r="L69" s="22">
        <f>'10月1日'!$G$12</f>
        <v>2514.3769968051115</v>
      </c>
      <c r="M69" s="22">
        <f>'11月1日'!$G$12</f>
        <v>2517.9978700745473</v>
      </c>
      <c r="N69" s="23">
        <f>'12月1日'!$G$12</f>
        <v>2517.891373801917</v>
      </c>
    </row>
    <row r="70" spans="1:14" ht="13.5" customHeight="1">
      <c r="A70" s="15" t="s">
        <v>18</v>
      </c>
      <c r="B70" s="16" t="s">
        <v>8</v>
      </c>
      <c r="C70" s="36">
        <f>'1月1日'!$B$13</f>
        <v>7775</v>
      </c>
      <c r="D70" s="36">
        <f>'2月1日'!$B$13</f>
        <v>7764</v>
      </c>
      <c r="E70" s="36">
        <f>'3月1日'!$B$13</f>
        <v>7792</v>
      </c>
      <c r="F70" s="36">
        <f>'4月1日'!$B$13</f>
        <v>7761</v>
      </c>
      <c r="G70" s="36">
        <f>'5月1日'!$B$13</f>
        <v>7824</v>
      </c>
      <c r="H70" s="36">
        <f>'6月1日'!$B$13</f>
        <v>7851</v>
      </c>
      <c r="I70" s="36">
        <f>'7月1日'!$B$13</f>
        <v>7871</v>
      </c>
      <c r="J70" s="36">
        <f>'8月1日'!$B$13</f>
        <v>7883</v>
      </c>
      <c r="K70" s="36">
        <f>'9月1日'!$B$13</f>
        <v>7866</v>
      </c>
      <c r="L70" s="36">
        <f>'10月1日'!$B$13</f>
        <v>7873</v>
      </c>
      <c r="M70" s="36">
        <f>'11月1日'!$B$13</f>
        <v>7870</v>
      </c>
      <c r="N70" s="37">
        <f>'12月1日'!$B$13</f>
        <v>7888</v>
      </c>
    </row>
    <row r="71" spans="1:14" ht="13.5" customHeight="1">
      <c r="A71" s="17"/>
      <c r="B71" s="4" t="s">
        <v>9</v>
      </c>
      <c r="C71" s="6">
        <f>'1月1日'!$C$13</f>
        <v>9069</v>
      </c>
      <c r="D71" s="6">
        <f>'2月1日'!$C$13</f>
        <v>9050</v>
      </c>
      <c r="E71" s="6">
        <f>'3月1日'!$C$13</f>
        <v>9085</v>
      </c>
      <c r="F71" s="6">
        <f>'4月1日'!$C$13</f>
        <v>9014</v>
      </c>
      <c r="G71" s="6">
        <f>'5月1日'!$C$13</f>
        <v>9083</v>
      </c>
      <c r="H71" s="6">
        <f>'6月1日'!$C$13</f>
        <v>9109</v>
      </c>
      <c r="I71" s="6">
        <f>'7月1日'!$C$13</f>
        <v>9120</v>
      </c>
      <c r="J71" s="6">
        <f>'8月1日'!$C$13</f>
        <v>9139</v>
      </c>
      <c r="K71" s="6">
        <f>'9月1日'!$C$13</f>
        <v>9137</v>
      </c>
      <c r="L71" s="6">
        <f>'10月1日'!$C$13</f>
        <v>9125</v>
      </c>
      <c r="M71" s="6">
        <f>'11月1日'!$C$13</f>
        <v>9123</v>
      </c>
      <c r="N71" s="18">
        <f>'12月1日'!$C$13</f>
        <v>9121</v>
      </c>
    </row>
    <row r="72" spans="1:14" ht="13.5" customHeight="1">
      <c r="A72" s="17"/>
      <c r="B72" s="4" t="s">
        <v>10</v>
      </c>
      <c r="C72" s="6">
        <f>'1月1日'!$D$13</f>
        <v>9974</v>
      </c>
      <c r="D72" s="6">
        <f>'2月1日'!$D$13</f>
        <v>9966</v>
      </c>
      <c r="E72" s="6">
        <f>'3月1日'!$D$13</f>
        <v>9984</v>
      </c>
      <c r="F72" s="6">
        <f>'4月1日'!$D$13</f>
        <v>9918</v>
      </c>
      <c r="G72" s="6">
        <f>'5月1日'!$D$13</f>
        <v>9983</v>
      </c>
      <c r="H72" s="6">
        <f>'6月1日'!$D$13</f>
        <v>9991</v>
      </c>
      <c r="I72" s="6">
        <f>'7月1日'!$D$13</f>
        <v>10011</v>
      </c>
      <c r="J72" s="6">
        <f>'8月1日'!$D$13</f>
        <v>10028</v>
      </c>
      <c r="K72" s="6">
        <f>'9月1日'!$D$13</f>
        <v>10034</v>
      </c>
      <c r="L72" s="6">
        <f>'10月1日'!$D$13</f>
        <v>10001</v>
      </c>
      <c r="M72" s="6">
        <f>'11月1日'!$D$13</f>
        <v>9994</v>
      </c>
      <c r="N72" s="18">
        <f>'12月1日'!$D$13</f>
        <v>10011</v>
      </c>
    </row>
    <row r="73" spans="1:14" ht="13.5" customHeight="1">
      <c r="A73" s="17"/>
      <c r="B73" s="4" t="s">
        <v>11</v>
      </c>
      <c r="C73" s="34">
        <f>'1月1日'!$E$13</f>
        <v>19043</v>
      </c>
      <c r="D73" s="34">
        <f>'2月1日'!$E$13</f>
        <v>19016</v>
      </c>
      <c r="E73" s="34">
        <f>'3月1日'!$E$13</f>
        <v>19069</v>
      </c>
      <c r="F73" s="34">
        <f>'4月1日'!$E$13</f>
        <v>18932</v>
      </c>
      <c r="G73" s="34">
        <f>'5月1日'!$E$13</f>
        <v>19066</v>
      </c>
      <c r="H73" s="34">
        <f>'6月1日'!$E$13</f>
        <v>19100</v>
      </c>
      <c r="I73" s="34">
        <f>'7月1日'!$E$13</f>
        <v>19131</v>
      </c>
      <c r="J73" s="34">
        <f>'8月1日'!$E$13</f>
        <v>19167</v>
      </c>
      <c r="K73" s="34">
        <f>'9月1日'!$E$13</f>
        <v>19171</v>
      </c>
      <c r="L73" s="34">
        <f>'10月1日'!$E$13</f>
        <v>19126</v>
      </c>
      <c r="M73" s="34">
        <f>'11月1日'!$E$13</f>
        <v>19117</v>
      </c>
      <c r="N73" s="35">
        <f>'12月1日'!$E$13</f>
        <v>19132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3506.998158379374</v>
      </c>
      <c r="D75" s="22">
        <f>'2月1日'!$G$13</f>
        <v>3502.0257826887664</v>
      </c>
      <c r="E75" s="22">
        <f>'3月1日'!$G$13</f>
        <v>3511.7863720073665</v>
      </c>
      <c r="F75" s="22">
        <f>'4月1日'!$G$13</f>
        <v>3486.5561694290977</v>
      </c>
      <c r="G75" s="22">
        <f>'5月1日'!$G$13</f>
        <v>3511.233885819521</v>
      </c>
      <c r="H75" s="22">
        <f>'6月1日'!$G$13</f>
        <v>3517.4953959484346</v>
      </c>
      <c r="I75" s="22">
        <f>'7月1日'!$G$13</f>
        <v>3523.204419889503</v>
      </c>
      <c r="J75" s="22">
        <f>'8月1日'!$G$13</f>
        <v>3529.8342541436464</v>
      </c>
      <c r="K75" s="22">
        <f>'9月1日'!$G$13</f>
        <v>3530.570902394107</v>
      </c>
      <c r="L75" s="22">
        <f>'10月1日'!$G$13</f>
        <v>3522.2836095764274</v>
      </c>
      <c r="M75" s="22">
        <f>'11月1日'!$G$13</f>
        <v>3520.6261510128916</v>
      </c>
      <c r="N75" s="23">
        <f>'12月1日'!$G$13</f>
        <v>3523.388581952118</v>
      </c>
    </row>
    <row r="76" spans="1:14" ht="13.5" customHeight="1">
      <c r="A76" s="15" t="s">
        <v>23</v>
      </c>
      <c r="B76" s="16" t="s">
        <v>8</v>
      </c>
      <c r="C76" s="36">
        <f>'1月1日'!$B$14</f>
        <v>11423</v>
      </c>
      <c r="D76" s="36">
        <f>'2月1日'!$B$14</f>
        <v>11418</v>
      </c>
      <c r="E76" s="36">
        <f>'3月1日'!$B$14</f>
        <v>11390</v>
      </c>
      <c r="F76" s="36">
        <f>'4月1日'!$B$14</f>
        <v>11304</v>
      </c>
      <c r="G76" s="36">
        <f>'5月1日'!$B$14</f>
        <v>11416</v>
      </c>
      <c r="H76" s="36">
        <f>'6月1日'!$B$14</f>
        <v>11435</v>
      </c>
      <c r="I76" s="36">
        <f>'7月1日'!$B$14</f>
        <v>11449</v>
      </c>
      <c r="J76" s="36">
        <f>'8月1日'!$B$14</f>
        <v>11457</v>
      </c>
      <c r="K76" s="36">
        <f>'9月1日'!$B$14</f>
        <v>11466</v>
      </c>
      <c r="L76" s="36">
        <f>'10月1日'!$B$14</f>
        <v>11475</v>
      </c>
      <c r="M76" s="36">
        <f>'11月1日'!$B$14</f>
        <v>11485</v>
      </c>
      <c r="N76" s="37">
        <f>'12月1日'!$B$14</f>
        <v>11503</v>
      </c>
    </row>
    <row r="77" spans="1:14" ht="13.5" customHeight="1">
      <c r="A77" s="17"/>
      <c r="B77" s="4" t="s">
        <v>9</v>
      </c>
      <c r="C77" s="6">
        <f>'1月1日'!$C$14</f>
        <v>13151</v>
      </c>
      <c r="D77" s="6">
        <f>'2月1日'!$C$14</f>
        <v>13140</v>
      </c>
      <c r="E77" s="6">
        <f>'3月1日'!$C$14</f>
        <v>13111</v>
      </c>
      <c r="F77" s="6">
        <f>'4月1日'!$C$14</f>
        <v>12991</v>
      </c>
      <c r="G77" s="6">
        <f>'5月1日'!$C$14</f>
        <v>13089</v>
      </c>
      <c r="H77" s="6">
        <f>'6月1日'!$C$14</f>
        <v>13094</v>
      </c>
      <c r="I77" s="6">
        <f>'7月1日'!$C$14</f>
        <v>13088</v>
      </c>
      <c r="J77" s="6">
        <f>'8月1日'!$C$14</f>
        <v>13082</v>
      </c>
      <c r="K77" s="6">
        <f>'9月1日'!$C$14</f>
        <v>13080</v>
      </c>
      <c r="L77" s="6">
        <f>'10月1日'!$C$14</f>
        <v>13080</v>
      </c>
      <c r="M77" s="6">
        <f>'11月1日'!$C$14</f>
        <v>13068</v>
      </c>
      <c r="N77" s="18">
        <f>'12月1日'!$C$14</f>
        <v>13088</v>
      </c>
    </row>
    <row r="78" spans="1:14" ht="13.5" customHeight="1">
      <c r="A78" s="17"/>
      <c r="B78" s="4" t="s">
        <v>10</v>
      </c>
      <c r="C78" s="6">
        <f>'1月1日'!$D$14</f>
        <v>14492</v>
      </c>
      <c r="D78" s="6">
        <f>'2月1日'!$D$14</f>
        <v>14453</v>
      </c>
      <c r="E78" s="6">
        <f>'3月1日'!$D$14</f>
        <v>14432</v>
      </c>
      <c r="F78" s="6">
        <f>'4月1日'!$D$14</f>
        <v>14280</v>
      </c>
      <c r="G78" s="6">
        <f>'5月1日'!$D$14</f>
        <v>14352</v>
      </c>
      <c r="H78" s="6">
        <f>'6月1日'!$D$14</f>
        <v>14345</v>
      </c>
      <c r="I78" s="6">
        <f>'7月1日'!$D$14</f>
        <v>14348</v>
      </c>
      <c r="J78" s="6">
        <f>'8月1日'!$D$14</f>
        <v>14333</v>
      </c>
      <c r="K78" s="6">
        <f>'9月1日'!$D$14</f>
        <v>14347</v>
      </c>
      <c r="L78" s="6">
        <f>'10月1日'!$D$14</f>
        <v>14366</v>
      </c>
      <c r="M78" s="6">
        <f>'11月1日'!$D$14</f>
        <v>14369</v>
      </c>
      <c r="N78" s="18">
        <f>'12月1日'!$D$14</f>
        <v>14383</v>
      </c>
    </row>
    <row r="79" spans="1:14" ht="13.5" customHeight="1">
      <c r="A79" s="17"/>
      <c r="B79" s="4" t="s">
        <v>11</v>
      </c>
      <c r="C79" s="34">
        <f>'1月1日'!$E$14</f>
        <v>27643</v>
      </c>
      <c r="D79" s="34">
        <f>'2月1日'!$E$14</f>
        <v>27593</v>
      </c>
      <c r="E79" s="34">
        <f>'3月1日'!$E$14</f>
        <v>27543</v>
      </c>
      <c r="F79" s="34">
        <f>'4月1日'!$E$14</f>
        <v>27271</v>
      </c>
      <c r="G79" s="34">
        <f>'5月1日'!$E$14</f>
        <v>27441</v>
      </c>
      <c r="H79" s="34">
        <f>'6月1日'!$E$14</f>
        <v>27439</v>
      </c>
      <c r="I79" s="34">
        <f>'7月1日'!$E$14</f>
        <v>27436</v>
      </c>
      <c r="J79" s="34">
        <f>'8月1日'!$E$14</f>
        <v>27415</v>
      </c>
      <c r="K79" s="34">
        <f>'9月1日'!$E$14</f>
        <v>27427</v>
      </c>
      <c r="L79" s="34">
        <f>'10月1日'!$E$14</f>
        <v>27446</v>
      </c>
      <c r="M79" s="34">
        <f>'11月1日'!$E$14</f>
        <v>27437</v>
      </c>
      <c r="N79" s="35">
        <f>'12月1日'!$E$14</f>
        <v>27471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2397.484822202949</v>
      </c>
      <c r="D81" s="22">
        <f>'2月1日'!$G$14</f>
        <v>2393.148308759757</v>
      </c>
      <c r="E81" s="22">
        <f>'3月1日'!$G$14</f>
        <v>2388.8117953165656</v>
      </c>
      <c r="F81" s="22">
        <f>'4月1日'!$G$14</f>
        <v>2365.2211621856027</v>
      </c>
      <c r="G81" s="22">
        <f>'5月1日'!$G$14</f>
        <v>2379.965307892455</v>
      </c>
      <c r="H81" s="22">
        <f>'6月1日'!$G$14</f>
        <v>2379.791847354727</v>
      </c>
      <c r="I81" s="22">
        <f>'7月1日'!$G$14</f>
        <v>2379.5316565481353</v>
      </c>
      <c r="J81" s="22">
        <f>'8月1日'!$G$14</f>
        <v>2377.710320901995</v>
      </c>
      <c r="K81" s="22">
        <f>'9月1日'!$G$14</f>
        <v>2378.751084128361</v>
      </c>
      <c r="L81" s="22">
        <f>'10月1日'!$G$14</f>
        <v>2380.398959236774</v>
      </c>
      <c r="M81" s="22">
        <f>'11月1日'!$G$14</f>
        <v>2379.618386816999</v>
      </c>
      <c r="N81" s="23">
        <f>'12月1日'!$G$14</f>
        <v>2382.5672159583696</v>
      </c>
    </row>
    <row r="82" spans="1:14" ht="13.5" customHeight="1">
      <c r="A82" s="15" t="s">
        <v>27</v>
      </c>
      <c r="B82" s="16" t="s">
        <v>8</v>
      </c>
      <c r="C82" s="36">
        <f>'1月1日'!$B$15</f>
        <v>6206</v>
      </c>
      <c r="D82" s="36">
        <f>'2月1日'!$B$15</f>
        <v>6201</v>
      </c>
      <c r="E82" s="36">
        <f>'3月1日'!$B$15</f>
        <v>6210</v>
      </c>
      <c r="F82" s="36">
        <f>'4月1日'!$B$15</f>
        <v>6197</v>
      </c>
      <c r="G82" s="36">
        <f>'5月1日'!$B$15</f>
        <v>6261</v>
      </c>
      <c r="H82" s="36">
        <f>'6月1日'!$B$15</f>
        <v>6264</v>
      </c>
      <c r="I82" s="36">
        <f>'7月1日'!$B$15</f>
        <v>6274</v>
      </c>
      <c r="J82" s="36">
        <f>'8月1日'!$B$15</f>
        <v>6272</v>
      </c>
      <c r="K82" s="36">
        <f>'9月1日'!$B$15</f>
        <v>6259</v>
      </c>
      <c r="L82" s="36">
        <f>'10月1日'!$B$15</f>
        <v>6252</v>
      </c>
      <c r="M82" s="36">
        <f>'11月1日'!$B$15</f>
        <v>6302</v>
      </c>
      <c r="N82" s="37">
        <f>'12月1日'!$B$15</f>
        <v>6294</v>
      </c>
    </row>
    <row r="83" spans="1:14" ht="13.5" customHeight="1">
      <c r="A83" s="17"/>
      <c r="B83" s="4" t="s">
        <v>9</v>
      </c>
      <c r="C83" s="6">
        <f>'1月1日'!$C$15</f>
        <v>7989</v>
      </c>
      <c r="D83" s="6">
        <f>'2月1日'!$C$15</f>
        <v>7971</v>
      </c>
      <c r="E83" s="6">
        <f>'3月1日'!$C$15</f>
        <v>7973</v>
      </c>
      <c r="F83" s="6">
        <f>'4月1日'!$C$15</f>
        <v>7937</v>
      </c>
      <c r="G83" s="6">
        <f>'5月1日'!$C$15</f>
        <v>7998</v>
      </c>
      <c r="H83" s="6">
        <f>'6月1日'!$C$15</f>
        <v>8002</v>
      </c>
      <c r="I83" s="6">
        <f>'7月1日'!$C$15</f>
        <v>8012</v>
      </c>
      <c r="J83" s="6">
        <f>'8月1日'!$C$15</f>
        <v>8000</v>
      </c>
      <c r="K83" s="6">
        <f>'9月1日'!$C$15</f>
        <v>7978</v>
      </c>
      <c r="L83" s="6">
        <f>'10月1日'!$C$15</f>
        <v>7956</v>
      </c>
      <c r="M83" s="6">
        <f>'11月1日'!$C$15</f>
        <v>8006</v>
      </c>
      <c r="N83" s="18">
        <f>'12月1日'!$C$15</f>
        <v>7985</v>
      </c>
    </row>
    <row r="84" spans="1:14" ht="13.5" customHeight="1">
      <c r="A84" s="17"/>
      <c r="B84" s="4" t="s">
        <v>10</v>
      </c>
      <c r="C84" s="6">
        <f>'1月1日'!$D$15</f>
        <v>8589</v>
      </c>
      <c r="D84" s="6">
        <f>'2月1日'!$D$15</f>
        <v>8593</v>
      </c>
      <c r="E84" s="6">
        <f>'3月1日'!$D$15</f>
        <v>8601</v>
      </c>
      <c r="F84" s="6">
        <f>'4月1日'!$D$15</f>
        <v>8594</v>
      </c>
      <c r="G84" s="6">
        <f>'5月1日'!$D$15</f>
        <v>8588</v>
      </c>
      <c r="H84" s="6">
        <f>'6月1日'!$D$15</f>
        <v>8587</v>
      </c>
      <c r="I84" s="6">
        <f>'7月1日'!$D$15</f>
        <v>8614</v>
      </c>
      <c r="J84" s="6">
        <f>'8月1日'!$D$15</f>
        <v>8601</v>
      </c>
      <c r="K84" s="6">
        <f>'9月1日'!$D$15</f>
        <v>8583</v>
      </c>
      <c r="L84" s="6">
        <f>'10月1日'!$D$15</f>
        <v>8582</v>
      </c>
      <c r="M84" s="6">
        <f>'11月1日'!$D$15</f>
        <v>8611</v>
      </c>
      <c r="N84" s="18">
        <f>'12月1日'!$D$15</f>
        <v>8596</v>
      </c>
    </row>
    <row r="85" spans="1:14" ht="13.5" customHeight="1">
      <c r="A85" s="17"/>
      <c r="B85" s="4" t="s">
        <v>11</v>
      </c>
      <c r="C85" s="34">
        <f>'1月1日'!$E$15</f>
        <v>16578</v>
      </c>
      <c r="D85" s="34">
        <f>'2月1日'!$E$15</f>
        <v>16564</v>
      </c>
      <c r="E85" s="34">
        <f>'3月1日'!$E$15</f>
        <v>16574</v>
      </c>
      <c r="F85" s="34">
        <f>'4月1日'!$E$15</f>
        <v>16531</v>
      </c>
      <c r="G85" s="34">
        <f>'5月1日'!$E$15</f>
        <v>16586</v>
      </c>
      <c r="H85" s="34">
        <f>'6月1日'!$E$15</f>
        <v>16589</v>
      </c>
      <c r="I85" s="34">
        <f>'7月1日'!$E$15</f>
        <v>16626</v>
      </c>
      <c r="J85" s="34">
        <f>'8月1日'!$E$15</f>
        <v>16601</v>
      </c>
      <c r="K85" s="34">
        <f>'9月1日'!$E$15</f>
        <v>16561</v>
      </c>
      <c r="L85" s="34">
        <f>'10月1日'!$E$15</f>
        <v>16538</v>
      </c>
      <c r="M85" s="34">
        <f>'11月1日'!$E$15</f>
        <v>16617</v>
      </c>
      <c r="N85" s="35">
        <f>'12月1日'!$E$15</f>
        <v>16581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1125.4582484725051</v>
      </c>
      <c r="D87" s="22">
        <f>'2月1日'!$G$15</f>
        <v>1124.5078071961982</v>
      </c>
      <c r="E87" s="22">
        <f>'3月1日'!$G$15</f>
        <v>1125.1866938221317</v>
      </c>
      <c r="F87" s="22">
        <f>'4月1日'!$G$15</f>
        <v>1122.2674813306178</v>
      </c>
      <c r="G87" s="22">
        <f>'5月1日'!$G$15</f>
        <v>1126.0013577732518</v>
      </c>
      <c r="H87" s="22">
        <f>'6月1日'!$G$15</f>
        <v>1126.205023761032</v>
      </c>
      <c r="I87" s="22">
        <f>'7月1日'!$G$15</f>
        <v>1128.7169042769858</v>
      </c>
      <c r="J87" s="22">
        <f>'8月1日'!$G$15</f>
        <v>1127.019687712152</v>
      </c>
      <c r="K87" s="22">
        <f>'9月1日'!$G$15</f>
        <v>1124.304141208418</v>
      </c>
      <c r="L87" s="22">
        <f>'10月1日'!$G$15</f>
        <v>1122.7427019687711</v>
      </c>
      <c r="M87" s="22">
        <f>'11月1日'!$G$15</f>
        <v>1128.1059063136456</v>
      </c>
      <c r="N87" s="23">
        <f>'12月1日'!$G$15</f>
        <v>1125.661914460285</v>
      </c>
    </row>
    <row r="88" spans="1:14" ht="13.5" customHeight="1">
      <c r="A88" s="15" t="s">
        <v>3</v>
      </c>
      <c r="B88" s="16" t="s">
        <v>8</v>
      </c>
      <c r="C88" s="36">
        <f>'1月1日'!$B$16</f>
        <v>2296</v>
      </c>
      <c r="D88" s="36">
        <f>'2月1日'!$B$16</f>
        <v>2300</v>
      </c>
      <c r="E88" s="36">
        <f>'3月1日'!$B$16</f>
        <v>2310</v>
      </c>
      <c r="F88" s="36">
        <f>'4月1日'!$B$16</f>
        <v>2318</v>
      </c>
      <c r="G88" s="36">
        <f>'5月1日'!$B$16</f>
        <v>2322</v>
      </c>
      <c r="H88" s="36">
        <f>'6月1日'!$B$16</f>
        <v>2327</v>
      </c>
      <c r="I88" s="36">
        <f>'7月1日'!$B$16</f>
        <v>2330</v>
      </c>
      <c r="J88" s="36">
        <f>'8月1日'!$B$16</f>
        <v>2334</v>
      </c>
      <c r="K88" s="36">
        <f>'9月1日'!$B$16</f>
        <v>2343</v>
      </c>
      <c r="L88" s="36">
        <f>'10月1日'!$B$16</f>
        <v>2346</v>
      </c>
      <c r="M88" s="36">
        <f>'11月1日'!$B$16</f>
        <v>2353</v>
      </c>
      <c r="N88" s="37">
        <f>'12月1日'!$B$16</f>
        <v>2366</v>
      </c>
    </row>
    <row r="89" spans="1:14" ht="13.5" customHeight="1">
      <c r="A89" s="17"/>
      <c r="B89" s="4" t="s">
        <v>9</v>
      </c>
      <c r="C89" s="6">
        <f>'1月1日'!$C$16</f>
        <v>3305</v>
      </c>
      <c r="D89" s="6">
        <f>'2月1日'!$C$16</f>
        <v>3289</v>
      </c>
      <c r="E89" s="6">
        <f>'3月1日'!$C$16</f>
        <v>3295</v>
      </c>
      <c r="F89" s="6">
        <f>'4月1日'!$C$16</f>
        <v>3288</v>
      </c>
      <c r="G89" s="6">
        <f>'5月1日'!$C$16</f>
        <v>3291</v>
      </c>
      <c r="H89" s="6">
        <f>'6月1日'!$C$16</f>
        <v>3300</v>
      </c>
      <c r="I89" s="6">
        <f>'7月1日'!$C$16</f>
        <v>3303</v>
      </c>
      <c r="J89" s="6">
        <f>'8月1日'!$C$16</f>
        <v>3301</v>
      </c>
      <c r="K89" s="6">
        <f>'9月1日'!$C$16</f>
        <v>3311</v>
      </c>
      <c r="L89" s="6">
        <f>'10月1日'!$C$16</f>
        <v>3313</v>
      </c>
      <c r="M89" s="6">
        <f>'11月1日'!$C$16</f>
        <v>3324</v>
      </c>
      <c r="N89" s="18">
        <f>'12月1日'!$C$16</f>
        <v>3329</v>
      </c>
    </row>
    <row r="90" spans="1:14" ht="13.5" customHeight="1">
      <c r="A90" s="17"/>
      <c r="B90" s="4" t="s">
        <v>10</v>
      </c>
      <c r="C90" s="6">
        <f>'1月1日'!$D$16</f>
        <v>3490</v>
      </c>
      <c r="D90" s="6">
        <f>'2月1日'!$D$16</f>
        <v>3485</v>
      </c>
      <c r="E90" s="6">
        <f>'3月1日'!$D$16</f>
        <v>3503</v>
      </c>
      <c r="F90" s="6">
        <f>'4月1日'!$D$16</f>
        <v>3516</v>
      </c>
      <c r="G90" s="6">
        <f>'5月1日'!$D$16</f>
        <v>3523</v>
      </c>
      <c r="H90" s="6">
        <f>'6月1日'!$D$16</f>
        <v>3528</v>
      </c>
      <c r="I90" s="6">
        <f>'7月1日'!$D$16</f>
        <v>3530</v>
      </c>
      <c r="J90" s="6">
        <f>'8月1日'!$D$16</f>
        <v>3528</v>
      </c>
      <c r="K90" s="6">
        <f>'9月1日'!$D$16</f>
        <v>3536</v>
      </c>
      <c r="L90" s="6">
        <f>'10月1日'!$D$16</f>
        <v>3535</v>
      </c>
      <c r="M90" s="6">
        <f>'11月1日'!$D$16</f>
        <v>3541</v>
      </c>
      <c r="N90" s="18">
        <f>'12月1日'!$D$16</f>
        <v>3563</v>
      </c>
    </row>
    <row r="91" spans="1:14" ht="13.5" customHeight="1">
      <c r="A91" s="17"/>
      <c r="B91" s="4" t="s">
        <v>11</v>
      </c>
      <c r="C91" s="34">
        <f>'1月1日'!$E$16</f>
        <v>6795</v>
      </c>
      <c r="D91" s="34">
        <f>'2月1日'!$E$16</f>
        <v>6774</v>
      </c>
      <c r="E91" s="34">
        <f>'3月1日'!$E$16</f>
        <v>6798</v>
      </c>
      <c r="F91" s="34">
        <f>'4月1日'!$E$16</f>
        <v>6804</v>
      </c>
      <c r="G91" s="34">
        <f>'5月1日'!$E$16</f>
        <v>6814</v>
      </c>
      <c r="H91" s="34">
        <f>'6月1日'!$E$16</f>
        <v>6828</v>
      </c>
      <c r="I91" s="34">
        <f>'7月1日'!$E$16</f>
        <v>6833</v>
      </c>
      <c r="J91" s="34">
        <f>'8月1日'!$E$16</f>
        <v>6829</v>
      </c>
      <c r="K91" s="34">
        <f>'9月1日'!$E$16</f>
        <v>6847</v>
      </c>
      <c r="L91" s="34">
        <f>'10月1日'!$E$16</f>
        <v>6848</v>
      </c>
      <c r="M91" s="34">
        <f>'11月1日'!$E$16</f>
        <v>6865</v>
      </c>
      <c r="N91" s="35">
        <f>'12月1日'!$E$16</f>
        <v>6892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175.5813953488372</v>
      </c>
      <c r="D93" s="22">
        <f>'2月1日'!$G$16</f>
        <v>175.03875968992247</v>
      </c>
      <c r="E93" s="22">
        <f>'3月1日'!$G$16</f>
        <v>175.65891472868216</v>
      </c>
      <c r="F93" s="22">
        <f>'4月1日'!$G$16</f>
        <v>175.81395348837208</v>
      </c>
      <c r="G93" s="22">
        <f>'5月1日'!$G$16</f>
        <v>176.0723514211886</v>
      </c>
      <c r="H93" s="22">
        <f>'6月1日'!$G$16</f>
        <v>176.43410852713177</v>
      </c>
      <c r="I93" s="22">
        <f>'7月1日'!$G$16</f>
        <v>176.56330749354004</v>
      </c>
      <c r="J93" s="22">
        <f>'8月1日'!$G$16</f>
        <v>176.45994832041342</v>
      </c>
      <c r="K93" s="22">
        <f>'9月1日'!$G$16</f>
        <v>176.9250645994832</v>
      </c>
      <c r="L93" s="22">
        <f>'10月1日'!$G$16</f>
        <v>176.95090439276484</v>
      </c>
      <c r="M93" s="22">
        <f>'11月1日'!$G$16</f>
        <v>177.39018087855297</v>
      </c>
      <c r="N93" s="23">
        <f>'12月1日'!$G$16</f>
        <v>178.0878552971576</v>
      </c>
    </row>
    <row r="94" spans="1:14" ht="13.5" customHeight="1">
      <c r="A94" s="15" t="s">
        <v>4</v>
      </c>
      <c r="B94" s="16" t="s">
        <v>8</v>
      </c>
      <c r="C94" s="36">
        <f>'1月1日'!$B$17</f>
        <v>3619</v>
      </c>
      <c r="D94" s="36">
        <f>'2月1日'!$B$17</f>
        <v>3659</v>
      </c>
      <c r="E94" s="36">
        <f>'3月1日'!$B$17</f>
        <v>3672</v>
      </c>
      <c r="F94" s="36">
        <f>'4月1日'!$B$17</f>
        <v>3682</v>
      </c>
      <c r="G94" s="36">
        <f>'5月1日'!$B$17</f>
        <v>3691</v>
      </c>
      <c r="H94" s="36">
        <f>'6月1日'!$B$17</f>
        <v>3691</v>
      </c>
      <c r="I94" s="36">
        <f>'7月1日'!$B$17</f>
        <v>3695</v>
      </c>
      <c r="J94" s="36">
        <f>'8月1日'!$B$17</f>
        <v>3699</v>
      </c>
      <c r="K94" s="36">
        <f>'9月1日'!$B$17</f>
        <v>3705</v>
      </c>
      <c r="L94" s="36">
        <f>'10月1日'!$B$17</f>
        <v>3706</v>
      </c>
      <c r="M94" s="36">
        <f>'11月1日'!$B$17</f>
        <v>3711</v>
      </c>
      <c r="N94" s="37">
        <f>'12月1日'!$B$17</f>
        <v>3718</v>
      </c>
    </row>
    <row r="95" spans="1:14" ht="13.5" customHeight="1">
      <c r="A95" s="17"/>
      <c r="B95" s="4" t="s">
        <v>9</v>
      </c>
      <c r="C95" s="6">
        <f>'1月1日'!$C$17</f>
        <v>4654</v>
      </c>
      <c r="D95" s="6">
        <f>'2月1日'!$C$17</f>
        <v>4664</v>
      </c>
      <c r="E95" s="6">
        <f>'3月1日'!$C$17</f>
        <v>4678</v>
      </c>
      <c r="F95" s="6">
        <f>'4月1日'!$C$17</f>
        <v>4667</v>
      </c>
      <c r="G95" s="6">
        <f>'5月1日'!$C$17</f>
        <v>4677</v>
      </c>
      <c r="H95" s="6">
        <f>'6月1日'!$C$17</f>
        <v>4676</v>
      </c>
      <c r="I95" s="6">
        <f>'7月1日'!$C$17</f>
        <v>4674</v>
      </c>
      <c r="J95" s="6">
        <f>'8月1日'!$C$17</f>
        <v>4681</v>
      </c>
      <c r="K95" s="6">
        <f>'9月1日'!$C$17</f>
        <v>4677</v>
      </c>
      <c r="L95" s="6">
        <f>'10月1日'!$C$17</f>
        <v>4676</v>
      </c>
      <c r="M95" s="6">
        <f>'11月1日'!$C$17</f>
        <v>4673</v>
      </c>
      <c r="N95" s="18">
        <f>'12月1日'!$C$17</f>
        <v>4683</v>
      </c>
    </row>
    <row r="96" spans="1:14" ht="13.5" customHeight="1">
      <c r="A96" s="17"/>
      <c r="B96" s="4" t="s">
        <v>10</v>
      </c>
      <c r="C96" s="6">
        <f>'1月1日'!$D$17</f>
        <v>5087</v>
      </c>
      <c r="D96" s="6">
        <f>'2月1日'!$D$17</f>
        <v>5109</v>
      </c>
      <c r="E96" s="6">
        <f>'3月1日'!$D$17</f>
        <v>5108</v>
      </c>
      <c r="F96" s="6">
        <f>'4月1日'!$D$17</f>
        <v>5091</v>
      </c>
      <c r="G96" s="6">
        <f>'5月1日'!$D$17</f>
        <v>5087</v>
      </c>
      <c r="H96" s="6">
        <f>'6月1日'!$D$17</f>
        <v>5079</v>
      </c>
      <c r="I96" s="6">
        <f>'7月1日'!$D$17</f>
        <v>5081</v>
      </c>
      <c r="J96" s="6">
        <f>'8月1日'!$D$17</f>
        <v>5075</v>
      </c>
      <c r="K96" s="6">
        <f>'9月1日'!$D$17</f>
        <v>5071</v>
      </c>
      <c r="L96" s="6">
        <f>'10月1日'!$D$17</f>
        <v>5077</v>
      </c>
      <c r="M96" s="6">
        <f>'11月1日'!$D$17</f>
        <v>5075</v>
      </c>
      <c r="N96" s="18">
        <f>'12月1日'!$D$17</f>
        <v>5077</v>
      </c>
    </row>
    <row r="97" spans="1:14" ht="13.5" customHeight="1">
      <c r="A97" s="17"/>
      <c r="B97" s="4" t="s">
        <v>11</v>
      </c>
      <c r="C97" s="34">
        <f>'1月1日'!$E$17</f>
        <v>9741</v>
      </c>
      <c r="D97" s="34">
        <f>'2月1日'!$E$17</f>
        <v>9773</v>
      </c>
      <c r="E97" s="34">
        <f>'3月1日'!$E$17</f>
        <v>9786</v>
      </c>
      <c r="F97" s="34">
        <f>'4月1日'!$E$17</f>
        <v>9758</v>
      </c>
      <c r="G97" s="34">
        <f>'5月1日'!$E$17</f>
        <v>9764</v>
      </c>
      <c r="H97" s="34">
        <f>'6月1日'!$E$17</f>
        <v>9755</v>
      </c>
      <c r="I97" s="34">
        <f>'7月1日'!$E$17</f>
        <v>9755</v>
      </c>
      <c r="J97" s="34">
        <f>'8月1日'!$E$17</f>
        <v>9756</v>
      </c>
      <c r="K97" s="34">
        <f>'9月1日'!$E$17</f>
        <v>9748</v>
      </c>
      <c r="L97" s="34">
        <f>'10月1日'!$E$17</f>
        <v>9753</v>
      </c>
      <c r="M97" s="34">
        <f>'11月1日'!$E$17</f>
        <v>9748</v>
      </c>
      <c r="N97" s="35">
        <f>'12月1日'!$E$17</f>
        <v>9760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477.9685966633955</v>
      </c>
      <c r="D99" s="22">
        <f>'2月1日'!$G$17</f>
        <v>479.5387634936212</v>
      </c>
      <c r="E99" s="22">
        <f>'3月1日'!$G$17</f>
        <v>480.1766437684004</v>
      </c>
      <c r="F99" s="22">
        <f>'4月1日'!$G$17</f>
        <v>478.8027477919529</v>
      </c>
      <c r="G99" s="22">
        <f>'5月1日'!$G$17</f>
        <v>479.09715407262024</v>
      </c>
      <c r="H99" s="22">
        <f>'6月1日'!$G$17</f>
        <v>478.65554465161927</v>
      </c>
      <c r="I99" s="22">
        <f>'7月1日'!$G$17</f>
        <v>478.65554465161927</v>
      </c>
      <c r="J99" s="22">
        <f>'8月1日'!$G$17</f>
        <v>478.70461236506384</v>
      </c>
      <c r="K99" s="22">
        <f>'9月1日'!$G$17</f>
        <v>478.3120706575074</v>
      </c>
      <c r="L99" s="22">
        <f>'10月1日'!$G$17</f>
        <v>478.5574092247302</v>
      </c>
      <c r="M99" s="22">
        <f>'11月1日'!$G$17</f>
        <v>478.3120706575074</v>
      </c>
      <c r="N99" s="23">
        <f>'12月1日'!$G$17</f>
        <v>478.900883218842</v>
      </c>
    </row>
    <row r="100" spans="1:14" ht="13.5" customHeight="1">
      <c r="A100" s="15" t="s">
        <v>28</v>
      </c>
      <c r="B100" s="16" t="s">
        <v>8</v>
      </c>
      <c r="C100" s="36">
        <f>'1月1日'!$B$18</f>
        <v>592</v>
      </c>
      <c r="D100" s="36">
        <f>'2月1日'!$B$18</f>
        <v>590</v>
      </c>
      <c r="E100" s="36">
        <f>'3月1日'!$B$18</f>
        <v>591</v>
      </c>
      <c r="F100" s="36">
        <f>'4月1日'!$B$18</f>
        <v>583</v>
      </c>
      <c r="G100" s="36">
        <f>'5月1日'!$B$18</f>
        <v>606</v>
      </c>
      <c r="H100" s="36">
        <f>'6月1日'!$B$18</f>
        <v>604</v>
      </c>
      <c r="I100" s="36">
        <f>'7月1日'!$B$18</f>
        <v>605</v>
      </c>
      <c r="J100" s="36">
        <f>'8月1日'!$B$18</f>
        <v>605</v>
      </c>
      <c r="K100" s="36">
        <f>'9月1日'!$B$18</f>
        <v>604</v>
      </c>
      <c r="L100" s="36">
        <f>'10月1日'!$B$18</f>
        <v>604</v>
      </c>
      <c r="M100" s="36">
        <f>'11月1日'!$B$18</f>
        <v>606</v>
      </c>
      <c r="N100" s="37">
        <f>'12月1日'!$B$18</f>
        <v>606</v>
      </c>
    </row>
    <row r="101" spans="1:14" ht="13.5" customHeight="1">
      <c r="A101" s="17"/>
      <c r="B101" s="4" t="s">
        <v>9</v>
      </c>
      <c r="C101" s="6">
        <f>'1月1日'!$C$18</f>
        <v>847</v>
      </c>
      <c r="D101" s="6">
        <f>'2月1日'!$C$18</f>
        <v>843</v>
      </c>
      <c r="E101" s="6">
        <f>'3月1日'!$C$18</f>
        <v>843</v>
      </c>
      <c r="F101" s="6">
        <f>'4月1日'!$C$18</f>
        <v>830</v>
      </c>
      <c r="G101" s="6">
        <f>'5月1日'!$C$18</f>
        <v>851</v>
      </c>
      <c r="H101" s="6">
        <f>'6月1日'!$C$18</f>
        <v>849</v>
      </c>
      <c r="I101" s="6">
        <f>'7月1日'!$C$18</f>
        <v>847</v>
      </c>
      <c r="J101" s="6">
        <f>'8月1日'!$C$18</f>
        <v>847</v>
      </c>
      <c r="K101" s="6">
        <f>'9月1日'!$C$18</f>
        <v>844</v>
      </c>
      <c r="L101" s="6">
        <f>'10月1日'!$C$18</f>
        <v>844</v>
      </c>
      <c r="M101" s="6">
        <f>'11月1日'!$C$18</f>
        <v>843</v>
      </c>
      <c r="N101" s="18">
        <f>'12月1日'!$C$18</f>
        <v>845</v>
      </c>
    </row>
    <row r="102" spans="1:14" ht="13.5" customHeight="1">
      <c r="A102" s="17"/>
      <c r="B102" s="4" t="s">
        <v>10</v>
      </c>
      <c r="C102" s="6">
        <f>'1月1日'!$D$18</f>
        <v>874</v>
      </c>
      <c r="D102" s="6">
        <f>'2月1日'!$D$18</f>
        <v>874</v>
      </c>
      <c r="E102" s="6">
        <f>'3月1日'!$D$18</f>
        <v>870</v>
      </c>
      <c r="F102" s="6">
        <f>'4月1日'!$D$18</f>
        <v>854</v>
      </c>
      <c r="G102" s="6">
        <f>'5月1日'!$D$18</f>
        <v>857</v>
      </c>
      <c r="H102" s="6">
        <f>'6月1日'!$D$18</f>
        <v>855</v>
      </c>
      <c r="I102" s="6">
        <f>'7月1日'!$D$18</f>
        <v>857</v>
      </c>
      <c r="J102" s="6">
        <f>'8月1日'!$D$18</f>
        <v>855</v>
      </c>
      <c r="K102" s="6">
        <f>'9月1日'!$D$18</f>
        <v>857</v>
      </c>
      <c r="L102" s="6">
        <f>'10月1日'!$D$18</f>
        <v>858</v>
      </c>
      <c r="M102" s="6">
        <f>'11月1日'!$D$18</f>
        <v>858</v>
      </c>
      <c r="N102" s="18">
        <f>'12月1日'!$D$18</f>
        <v>857</v>
      </c>
    </row>
    <row r="103" spans="1:14" ht="13.5" customHeight="1">
      <c r="A103" s="17"/>
      <c r="B103" s="4" t="s">
        <v>11</v>
      </c>
      <c r="C103" s="34">
        <f>'1月1日'!$E$18</f>
        <v>1721</v>
      </c>
      <c r="D103" s="34">
        <f>'2月1日'!$E$18</f>
        <v>1717</v>
      </c>
      <c r="E103" s="34">
        <f>'3月1日'!$E$18</f>
        <v>1713</v>
      </c>
      <c r="F103" s="34">
        <f>'4月1日'!$E$18</f>
        <v>1684</v>
      </c>
      <c r="G103" s="34">
        <f>'5月1日'!$E$18</f>
        <v>1708</v>
      </c>
      <c r="H103" s="34">
        <f>'6月1日'!$E$18</f>
        <v>1704</v>
      </c>
      <c r="I103" s="34">
        <f>'7月1日'!$E$18</f>
        <v>1704</v>
      </c>
      <c r="J103" s="34">
        <f>'8月1日'!$E$18</f>
        <v>1702</v>
      </c>
      <c r="K103" s="34">
        <f>'9月1日'!$E$18</f>
        <v>1701</v>
      </c>
      <c r="L103" s="34">
        <f>'10月1日'!$E$18</f>
        <v>1702</v>
      </c>
      <c r="M103" s="34">
        <f>'11月1日'!$E$18</f>
        <v>1701</v>
      </c>
      <c r="N103" s="35">
        <f>'12月1日'!$E$18</f>
        <v>1702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144.98736310025274</v>
      </c>
      <c r="D105" s="22">
        <f>'2月1日'!$G$18</f>
        <v>144.65037910699243</v>
      </c>
      <c r="E105" s="22">
        <f>'3月1日'!$G$18</f>
        <v>144.3133951137321</v>
      </c>
      <c r="F105" s="22">
        <f>'4月1日'!$G$18</f>
        <v>141.87026116259477</v>
      </c>
      <c r="G105" s="22">
        <f>'5月1日'!$G$18</f>
        <v>143.8921651221567</v>
      </c>
      <c r="H105" s="22">
        <f>'6月1日'!$G$18</f>
        <v>143.55518112889638</v>
      </c>
      <c r="I105" s="22">
        <f>'7月1日'!$G$18</f>
        <v>143.55518112889638</v>
      </c>
      <c r="J105" s="22">
        <f>'8月1日'!$G$18</f>
        <v>143.3866891322662</v>
      </c>
      <c r="K105" s="22">
        <f>'9月1日'!$G$18</f>
        <v>143.30244313395116</v>
      </c>
      <c r="L105" s="22">
        <f>'10月1日'!$G$18</f>
        <v>143.3866891322662</v>
      </c>
      <c r="M105" s="22">
        <f>'11月1日'!$G$18</f>
        <v>143.30244313395116</v>
      </c>
      <c r="N105" s="23">
        <f>'12月1日'!$G$18</f>
        <v>143.3866891322662</v>
      </c>
    </row>
    <row r="106" spans="1:14" ht="13.5" customHeight="1">
      <c r="A106" s="15" t="s">
        <v>24</v>
      </c>
      <c r="B106" s="16" t="s">
        <v>8</v>
      </c>
      <c r="C106" s="36">
        <f>'1月1日'!$B$19</f>
        <v>1402</v>
      </c>
      <c r="D106" s="36">
        <f>'2月1日'!$B$19</f>
        <v>1398</v>
      </c>
      <c r="E106" s="36">
        <f>'3月1日'!$B$19</f>
        <v>1400</v>
      </c>
      <c r="F106" s="36">
        <f>'4月1日'!$B$19</f>
        <v>1400</v>
      </c>
      <c r="G106" s="36">
        <f>'5月1日'!$B$19</f>
        <v>1406</v>
      </c>
      <c r="H106" s="36">
        <f>'6月1日'!$B$19</f>
        <v>1409</v>
      </c>
      <c r="I106" s="36">
        <f>'7月1日'!$B$19</f>
        <v>1412</v>
      </c>
      <c r="J106" s="36">
        <f>'8月1日'!$B$19</f>
        <v>1415</v>
      </c>
      <c r="K106" s="36">
        <f>'9月1日'!$B$19</f>
        <v>1414</v>
      </c>
      <c r="L106" s="36">
        <f>'10月1日'!$B$19</f>
        <v>1412</v>
      </c>
      <c r="M106" s="36">
        <f>'11月1日'!$B$19</f>
        <v>1412</v>
      </c>
      <c r="N106" s="37">
        <f>'12月1日'!$B$19</f>
        <v>1413</v>
      </c>
    </row>
    <row r="107" spans="1:14" ht="13.5" customHeight="1">
      <c r="A107" s="17"/>
      <c r="B107" s="4" t="s">
        <v>9</v>
      </c>
      <c r="C107" s="6">
        <f>'1月1日'!$C$19</f>
        <v>1634</v>
      </c>
      <c r="D107" s="6">
        <f>'2月1日'!$C$19</f>
        <v>1633</v>
      </c>
      <c r="E107" s="6">
        <f>'3月1日'!$C$19</f>
        <v>1633</v>
      </c>
      <c r="F107" s="6">
        <f>'4月1日'!$C$19</f>
        <v>1625</v>
      </c>
      <c r="G107" s="6">
        <f>'5月1日'!$C$19</f>
        <v>1625</v>
      </c>
      <c r="H107" s="6">
        <f>'6月1日'!$C$19</f>
        <v>1627</v>
      </c>
      <c r="I107" s="6">
        <f>'7月1日'!$C$19</f>
        <v>1626</v>
      </c>
      <c r="J107" s="6">
        <f>'8月1日'!$C$19</f>
        <v>1621</v>
      </c>
      <c r="K107" s="6">
        <f>'9月1日'!$C$19</f>
        <v>1616</v>
      </c>
      <c r="L107" s="6">
        <f>'10月1日'!$C$19</f>
        <v>1616</v>
      </c>
      <c r="M107" s="6">
        <f>'11月1日'!$C$19</f>
        <v>1613</v>
      </c>
      <c r="N107" s="18">
        <f>'12月1日'!$C$19</f>
        <v>1613</v>
      </c>
    </row>
    <row r="108" spans="1:14" ht="13.5" customHeight="1">
      <c r="A108" s="17"/>
      <c r="B108" s="4" t="s">
        <v>10</v>
      </c>
      <c r="C108" s="6">
        <f>'1月1日'!$D$19</f>
        <v>1754</v>
      </c>
      <c r="D108" s="6">
        <f>'2月1日'!$D$19</f>
        <v>1748</v>
      </c>
      <c r="E108" s="6">
        <f>'3月1日'!$D$19</f>
        <v>1748</v>
      </c>
      <c r="F108" s="6">
        <f>'4月1日'!$D$19</f>
        <v>1743</v>
      </c>
      <c r="G108" s="6">
        <f>'5月1日'!$D$19</f>
        <v>1747</v>
      </c>
      <c r="H108" s="6">
        <f>'6月1日'!$D$19</f>
        <v>1743</v>
      </c>
      <c r="I108" s="6">
        <f>'7月1日'!$D$19</f>
        <v>1745</v>
      </c>
      <c r="J108" s="6">
        <f>'8月1日'!$D$19</f>
        <v>1747</v>
      </c>
      <c r="K108" s="6">
        <f>'9月1日'!$D$19</f>
        <v>1749</v>
      </c>
      <c r="L108" s="6">
        <f>'10月1日'!$D$19</f>
        <v>1751</v>
      </c>
      <c r="M108" s="6">
        <f>'11月1日'!$D$19</f>
        <v>1751</v>
      </c>
      <c r="N108" s="18">
        <f>'12月1日'!$D$19</f>
        <v>1746</v>
      </c>
    </row>
    <row r="109" spans="1:14" ht="13.5" customHeight="1">
      <c r="A109" s="17"/>
      <c r="B109" s="4" t="s">
        <v>11</v>
      </c>
      <c r="C109" s="34">
        <f>'1月1日'!$E$19</f>
        <v>3388</v>
      </c>
      <c r="D109" s="34">
        <f>'2月1日'!$E$19</f>
        <v>3381</v>
      </c>
      <c r="E109" s="34">
        <f>'3月1日'!$E$19</f>
        <v>3381</v>
      </c>
      <c r="F109" s="34">
        <f>'4月1日'!$E$19</f>
        <v>3368</v>
      </c>
      <c r="G109" s="34">
        <f>'5月1日'!$E$19</f>
        <v>3372</v>
      </c>
      <c r="H109" s="34">
        <f>'6月1日'!$E$19</f>
        <v>3370</v>
      </c>
      <c r="I109" s="34">
        <f>'7月1日'!$E$19</f>
        <v>3371</v>
      </c>
      <c r="J109" s="34">
        <f>'8月1日'!$E$19</f>
        <v>3368</v>
      </c>
      <c r="K109" s="34">
        <f>'9月1日'!$E$19</f>
        <v>3365</v>
      </c>
      <c r="L109" s="34">
        <f>'10月1日'!$E$19</f>
        <v>3367</v>
      </c>
      <c r="M109" s="34">
        <f>'11月1日'!$E$19</f>
        <v>3364</v>
      </c>
      <c r="N109" s="35">
        <f>'12月1日'!$E$19</f>
        <v>3359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535.2290679304897</v>
      </c>
      <c r="D111" s="22">
        <f>'2月1日'!$G$19</f>
        <v>534.1232227488151</v>
      </c>
      <c r="E111" s="22">
        <f>'3月1日'!$G$19</f>
        <v>534.1232227488151</v>
      </c>
      <c r="F111" s="22">
        <f>'4月1日'!$G$19</f>
        <v>532.0695102685623</v>
      </c>
      <c r="G111" s="22">
        <f>'5月1日'!$G$19</f>
        <v>532.7014218009479</v>
      </c>
      <c r="H111" s="22">
        <f>'6月1日'!$G$19</f>
        <v>532.3854660347552</v>
      </c>
      <c r="I111" s="22">
        <f>'7月1日'!$G$19</f>
        <v>532.5434439178515</v>
      </c>
      <c r="J111" s="22">
        <f>'8月1日'!$G$19</f>
        <v>532.0695102685623</v>
      </c>
      <c r="K111" s="22">
        <f>'9月1日'!$G$19</f>
        <v>531.5955766192733</v>
      </c>
      <c r="L111" s="22">
        <f>'10月1日'!$G$19</f>
        <v>531.911532385466</v>
      </c>
      <c r="M111" s="22">
        <f>'11月1日'!$G$19</f>
        <v>531.4375987361769</v>
      </c>
      <c r="N111" s="23">
        <f>'12月1日'!$G$19</f>
        <v>530.6477093206951</v>
      </c>
    </row>
    <row r="112" spans="1:14" ht="13.5" customHeight="1">
      <c r="A112" s="15" t="s">
        <v>26</v>
      </c>
      <c r="B112" s="16" t="s">
        <v>8</v>
      </c>
      <c r="C112" s="36">
        <f>'1月1日'!$B$20</f>
        <v>6478</v>
      </c>
      <c r="D112" s="36">
        <f>'2月1日'!$B$20</f>
        <v>6487</v>
      </c>
      <c r="E112" s="36">
        <f>'3月1日'!$B$20</f>
        <v>6480</v>
      </c>
      <c r="F112" s="36">
        <f>'4月1日'!$B$20</f>
        <v>6466</v>
      </c>
      <c r="G112" s="36">
        <f>'5月1日'!$B$20</f>
        <v>6499</v>
      </c>
      <c r="H112" s="36">
        <f>'6月1日'!$B$20</f>
        <v>6515</v>
      </c>
      <c r="I112" s="36">
        <f>'7月1日'!$B$20</f>
        <v>6527</v>
      </c>
      <c r="J112" s="36">
        <f>'8月1日'!$B$20</f>
        <v>6510</v>
      </c>
      <c r="K112" s="36">
        <f>'9月1日'!$B$20</f>
        <v>6517</v>
      </c>
      <c r="L112" s="36">
        <f>'10月1日'!$B$20</f>
        <v>6527</v>
      </c>
      <c r="M112" s="36">
        <f>'11月1日'!$B$20</f>
        <v>6534</v>
      </c>
      <c r="N112" s="37">
        <f>'12月1日'!$B$20</f>
        <v>6533</v>
      </c>
    </row>
    <row r="113" spans="1:14" ht="13.5" customHeight="1">
      <c r="A113" s="17"/>
      <c r="B113" s="4" t="s">
        <v>9</v>
      </c>
      <c r="C113" s="6">
        <f>'1月1日'!$C$20</f>
        <v>8181</v>
      </c>
      <c r="D113" s="6">
        <f>'2月1日'!$C$20</f>
        <v>8188</v>
      </c>
      <c r="E113" s="6">
        <f>'3月1日'!$C$20</f>
        <v>8164</v>
      </c>
      <c r="F113" s="6">
        <f>'4月1日'!$C$20</f>
        <v>8113</v>
      </c>
      <c r="G113" s="6">
        <f>'5月1日'!$C$20</f>
        <v>8134</v>
      </c>
      <c r="H113" s="6">
        <f>'6月1日'!$C$20</f>
        <v>8151</v>
      </c>
      <c r="I113" s="6">
        <f>'7月1日'!$C$20</f>
        <v>8159</v>
      </c>
      <c r="J113" s="6">
        <f>'8月1日'!$C$20</f>
        <v>8156</v>
      </c>
      <c r="K113" s="6">
        <f>'9月1日'!$C$20</f>
        <v>8154</v>
      </c>
      <c r="L113" s="6">
        <f>'10月1日'!$C$20</f>
        <v>8159</v>
      </c>
      <c r="M113" s="6">
        <f>'11月1日'!$C$20</f>
        <v>8173</v>
      </c>
      <c r="N113" s="18">
        <f>'12月1日'!$C$20</f>
        <v>8176</v>
      </c>
    </row>
    <row r="114" spans="1:14" ht="13.5" customHeight="1">
      <c r="A114" s="17"/>
      <c r="B114" s="4" t="s">
        <v>10</v>
      </c>
      <c r="C114" s="6">
        <f>'1月1日'!$D$20</f>
        <v>8588</v>
      </c>
      <c r="D114" s="6">
        <f>'2月1日'!$D$20</f>
        <v>8577</v>
      </c>
      <c r="E114" s="6">
        <f>'3月1日'!$D$20</f>
        <v>8571</v>
      </c>
      <c r="F114" s="6">
        <f>'4月1日'!$D$20</f>
        <v>8524</v>
      </c>
      <c r="G114" s="6">
        <f>'5月1日'!$D$20</f>
        <v>8541</v>
      </c>
      <c r="H114" s="6">
        <f>'6月1日'!$D$20</f>
        <v>8555</v>
      </c>
      <c r="I114" s="6">
        <f>'7月1日'!$D$20</f>
        <v>8567</v>
      </c>
      <c r="J114" s="6">
        <f>'8月1日'!$D$20</f>
        <v>8553</v>
      </c>
      <c r="K114" s="6">
        <f>'9月1日'!$D$20</f>
        <v>8559</v>
      </c>
      <c r="L114" s="6">
        <f>'10月1日'!$D$20</f>
        <v>8570</v>
      </c>
      <c r="M114" s="6">
        <f>'11月1日'!$D$20</f>
        <v>8575</v>
      </c>
      <c r="N114" s="18">
        <f>'12月1日'!$D$20</f>
        <v>8576</v>
      </c>
    </row>
    <row r="115" spans="1:14" ht="13.5" customHeight="1">
      <c r="A115" s="17"/>
      <c r="B115" s="4" t="s">
        <v>11</v>
      </c>
      <c r="C115" s="34">
        <f>'1月1日'!$E$20</f>
        <v>16769</v>
      </c>
      <c r="D115" s="34">
        <f>'2月1日'!$E$20</f>
        <v>16765</v>
      </c>
      <c r="E115" s="34">
        <f>'3月1日'!$E$20</f>
        <v>16735</v>
      </c>
      <c r="F115" s="34">
        <f>'4月1日'!$E$20</f>
        <v>16637</v>
      </c>
      <c r="G115" s="34">
        <f>'5月1日'!$E$20</f>
        <v>16675</v>
      </c>
      <c r="H115" s="34">
        <f>'6月1日'!$E$20</f>
        <v>16706</v>
      </c>
      <c r="I115" s="34">
        <f>'7月1日'!$E$20</f>
        <v>16726</v>
      </c>
      <c r="J115" s="34">
        <f>'8月1日'!$E$20</f>
        <v>16709</v>
      </c>
      <c r="K115" s="34">
        <f>'9月1日'!$E$20</f>
        <v>16713</v>
      </c>
      <c r="L115" s="34">
        <f>'10月1日'!$E$20</f>
        <v>16729</v>
      </c>
      <c r="M115" s="34">
        <f>'11月1日'!$E$20</f>
        <v>16748</v>
      </c>
      <c r="N115" s="35">
        <f>'12月1日'!$E$20</f>
        <v>16752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925.4415011037527</v>
      </c>
      <c r="D117" s="22">
        <f>'2月1日'!$G$20</f>
        <v>925.2207505518763</v>
      </c>
      <c r="E117" s="22">
        <f>'3月1日'!$G$20</f>
        <v>923.5651214128035</v>
      </c>
      <c r="F117" s="22">
        <f>'4月1日'!$G$20</f>
        <v>918.1567328918322</v>
      </c>
      <c r="G117" s="22">
        <f>'5月1日'!$G$20</f>
        <v>920.2538631346578</v>
      </c>
      <c r="H117" s="22">
        <f>'6月1日'!$G$20</f>
        <v>921.9646799116997</v>
      </c>
      <c r="I117" s="22">
        <f>'7月1日'!$G$20</f>
        <v>923.0684326710816</v>
      </c>
      <c r="J117" s="22">
        <f>'8月1日'!$G$20</f>
        <v>922.1302428256071</v>
      </c>
      <c r="K117" s="22">
        <f>'9月1日'!$G$20</f>
        <v>922.3509933774834</v>
      </c>
      <c r="L117" s="22">
        <f>'10月1日'!$G$20</f>
        <v>923.2339955849889</v>
      </c>
      <c r="M117" s="22">
        <f>'11月1日'!$G$20</f>
        <v>924.2825607064017</v>
      </c>
      <c r="N117" s="23">
        <f>'12月1日'!$G$20</f>
        <v>924.5033112582781</v>
      </c>
    </row>
    <row r="118" spans="1:14" ht="13.5" customHeight="1">
      <c r="A118" s="15" t="s">
        <v>25</v>
      </c>
      <c r="B118" s="16" t="s">
        <v>8</v>
      </c>
      <c r="C118" s="36">
        <f>'1月1日'!$B$21</f>
        <v>2233</v>
      </c>
      <c r="D118" s="36">
        <f>'2月1日'!$B$21</f>
        <v>2255</v>
      </c>
      <c r="E118" s="36">
        <f>'3月1日'!$B$21</f>
        <v>2270</v>
      </c>
      <c r="F118" s="36">
        <f>'4月1日'!$B$21</f>
        <v>2269</v>
      </c>
      <c r="G118" s="36">
        <f>'5月1日'!$B$21</f>
        <v>2282</v>
      </c>
      <c r="H118" s="36">
        <f>'6月1日'!$B$21</f>
        <v>2286</v>
      </c>
      <c r="I118" s="36">
        <f>'7月1日'!$B$21</f>
        <v>2291</v>
      </c>
      <c r="J118" s="36">
        <f>'8月1日'!$B$21</f>
        <v>2294</v>
      </c>
      <c r="K118" s="36">
        <f>'9月1日'!$B$21</f>
        <v>2289</v>
      </c>
      <c r="L118" s="36">
        <f>'10月1日'!$B$21</f>
        <v>2287</v>
      </c>
      <c r="M118" s="36">
        <f>'11月1日'!$B$21</f>
        <v>2290</v>
      </c>
      <c r="N118" s="37">
        <f>'12月1日'!$B$21</f>
        <v>2303</v>
      </c>
    </row>
    <row r="119" spans="1:14" ht="13.5" customHeight="1">
      <c r="A119" s="17"/>
      <c r="B119" s="4" t="s">
        <v>9</v>
      </c>
      <c r="C119" s="6">
        <f>'1月1日'!$C$21</f>
        <v>2808</v>
      </c>
      <c r="D119" s="6">
        <f>'2月1日'!$C$21</f>
        <v>2814</v>
      </c>
      <c r="E119" s="6">
        <f>'3月1日'!$C$21</f>
        <v>2827</v>
      </c>
      <c r="F119" s="6">
        <f>'4月1日'!$C$21</f>
        <v>2820</v>
      </c>
      <c r="G119" s="6">
        <f>'5月1日'!$C$21</f>
        <v>2830</v>
      </c>
      <c r="H119" s="6">
        <f>'6月1日'!$C$21</f>
        <v>2823</v>
      </c>
      <c r="I119" s="6">
        <f>'7月1日'!$C$21</f>
        <v>2822</v>
      </c>
      <c r="J119" s="6">
        <f>'8月1日'!$C$21</f>
        <v>2824</v>
      </c>
      <c r="K119" s="6">
        <f>'9月1日'!$C$21</f>
        <v>2824</v>
      </c>
      <c r="L119" s="6">
        <f>'10月1日'!$C$21</f>
        <v>2824</v>
      </c>
      <c r="M119" s="6">
        <f>'11月1日'!$C$21</f>
        <v>2819</v>
      </c>
      <c r="N119" s="18">
        <f>'12月1日'!$C$21</f>
        <v>2830</v>
      </c>
    </row>
    <row r="120" spans="1:14" ht="13.5" customHeight="1">
      <c r="A120" s="17"/>
      <c r="B120" s="4" t="s">
        <v>10</v>
      </c>
      <c r="C120" s="6">
        <f>'1月1日'!$D$21</f>
        <v>2919</v>
      </c>
      <c r="D120" s="6">
        <f>'2月1日'!$D$21</f>
        <v>2922</v>
      </c>
      <c r="E120" s="6">
        <f>'3月1日'!$D$21</f>
        <v>2931</v>
      </c>
      <c r="F120" s="6">
        <f>'4月1日'!$D$21</f>
        <v>2927</v>
      </c>
      <c r="G120" s="6">
        <f>'5月1日'!$D$21</f>
        <v>2937</v>
      </c>
      <c r="H120" s="6">
        <f>'6月1日'!$D$21</f>
        <v>2940</v>
      </c>
      <c r="I120" s="6">
        <f>'7月1日'!$D$21</f>
        <v>2941</v>
      </c>
      <c r="J120" s="6">
        <f>'8月1日'!$D$21</f>
        <v>2944</v>
      </c>
      <c r="K120" s="6">
        <f>'9月1日'!$D$21</f>
        <v>2947</v>
      </c>
      <c r="L120" s="6">
        <f>'10月1日'!$D$21</f>
        <v>2935</v>
      </c>
      <c r="M120" s="6">
        <f>'11月1日'!$D$21</f>
        <v>2941</v>
      </c>
      <c r="N120" s="18">
        <f>'12月1日'!$D$21</f>
        <v>2953</v>
      </c>
    </row>
    <row r="121" spans="1:14" ht="13.5" customHeight="1">
      <c r="A121" s="17"/>
      <c r="B121" s="4" t="s">
        <v>11</v>
      </c>
      <c r="C121" s="34">
        <f>'1月1日'!$E$21</f>
        <v>5727</v>
      </c>
      <c r="D121" s="34">
        <f>'2月1日'!$E$21</f>
        <v>5736</v>
      </c>
      <c r="E121" s="34">
        <f>'3月1日'!$E$21</f>
        <v>5758</v>
      </c>
      <c r="F121" s="34">
        <f>'4月1日'!$E$21</f>
        <v>5747</v>
      </c>
      <c r="G121" s="34">
        <f>'5月1日'!$E$21</f>
        <v>5767</v>
      </c>
      <c r="H121" s="34">
        <f>'6月1日'!$E$21</f>
        <v>5763</v>
      </c>
      <c r="I121" s="34">
        <f>'7月1日'!$E$21</f>
        <v>5763</v>
      </c>
      <c r="J121" s="34">
        <f>'8月1日'!$E$21</f>
        <v>5768</v>
      </c>
      <c r="K121" s="34">
        <f>'9月1日'!$E$21</f>
        <v>5771</v>
      </c>
      <c r="L121" s="34">
        <f>'10月1日'!$E$21</f>
        <v>5759</v>
      </c>
      <c r="M121" s="34">
        <f>'11月1日'!$E$21</f>
        <v>5760</v>
      </c>
      <c r="N121" s="35">
        <f>'12月1日'!$E$21</f>
        <v>5783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664.385150812065</v>
      </c>
      <c r="D123" s="22">
        <f>'2月1日'!$G$21</f>
        <v>665.4292343387472</v>
      </c>
      <c r="E123" s="22">
        <f>'3月1日'!$G$21</f>
        <v>667.9814385150813</v>
      </c>
      <c r="F123" s="22">
        <f>'4月1日'!$G$21</f>
        <v>666.7053364269142</v>
      </c>
      <c r="G123" s="22">
        <f>'5月1日'!$G$21</f>
        <v>669.0255220417635</v>
      </c>
      <c r="H123" s="22">
        <f>'6月1日'!$G$21</f>
        <v>668.5614849187936</v>
      </c>
      <c r="I123" s="22">
        <f>'7月1日'!$G$21</f>
        <v>668.5614849187936</v>
      </c>
      <c r="J123" s="22">
        <f>'8月1日'!$G$21</f>
        <v>669.1415313225059</v>
      </c>
      <c r="K123" s="22">
        <f>'9月1日'!$G$21</f>
        <v>669.4895591647332</v>
      </c>
      <c r="L123" s="22">
        <f>'10月1日'!$G$21</f>
        <v>668.0974477958238</v>
      </c>
      <c r="M123" s="22">
        <f>'11月1日'!$G$21</f>
        <v>668.2134570765662</v>
      </c>
      <c r="N123" s="23">
        <f>'12月1日'!$G$21</f>
        <v>670.8816705336427</v>
      </c>
    </row>
    <row r="124" spans="1:14" ht="13.5" customHeight="1">
      <c r="A124" s="15" t="s">
        <v>29</v>
      </c>
      <c r="B124" s="16" t="s">
        <v>8</v>
      </c>
      <c r="C124" s="36">
        <f>'1月1日'!$B$22</f>
        <v>4752</v>
      </c>
      <c r="D124" s="36">
        <f>'2月1日'!$B$22</f>
        <v>4771</v>
      </c>
      <c r="E124" s="36">
        <f>'3月1日'!$B$22</f>
        <v>4773</v>
      </c>
      <c r="F124" s="36">
        <f>'4月1日'!$B$22</f>
        <v>4795</v>
      </c>
      <c r="G124" s="36">
        <f>'5月1日'!$B$22</f>
        <v>4798</v>
      </c>
      <c r="H124" s="36">
        <f>'6月1日'!$B$22</f>
        <v>4814</v>
      </c>
      <c r="I124" s="36">
        <f>'7月1日'!$B$22</f>
        <v>4826</v>
      </c>
      <c r="J124" s="36">
        <f>'8月1日'!$B$22</f>
        <v>4834</v>
      </c>
      <c r="K124" s="36">
        <f>'9月1日'!$B$22</f>
        <v>4847</v>
      </c>
      <c r="L124" s="36">
        <f>'10月1日'!$B$22</f>
        <v>4855</v>
      </c>
      <c r="M124" s="36">
        <f>'11月1日'!$B$22</f>
        <v>4858</v>
      </c>
      <c r="N124" s="37">
        <f>'12月1日'!$B$22</f>
        <v>4867</v>
      </c>
    </row>
    <row r="125" spans="1:14" ht="13.5" customHeight="1">
      <c r="A125" s="17"/>
      <c r="B125" s="4" t="s">
        <v>9</v>
      </c>
      <c r="C125" s="6">
        <f>'1月1日'!$C$22</f>
        <v>6097</v>
      </c>
      <c r="D125" s="6">
        <f>'2月1日'!$C$22</f>
        <v>6095</v>
      </c>
      <c r="E125" s="6">
        <f>'3月1日'!$C$22</f>
        <v>6092</v>
      </c>
      <c r="F125" s="6">
        <f>'4月1日'!$C$22</f>
        <v>6094</v>
      </c>
      <c r="G125" s="6">
        <f>'5月1日'!$C$22</f>
        <v>6106</v>
      </c>
      <c r="H125" s="6">
        <f>'6月1日'!$C$22</f>
        <v>6112</v>
      </c>
      <c r="I125" s="6">
        <f>'7月1日'!$C$22</f>
        <v>6122</v>
      </c>
      <c r="J125" s="6">
        <f>'8月1日'!$C$22</f>
        <v>6122</v>
      </c>
      <c r="K125" s="6">
        <f>'9月1日'!$C$22</f>
        <v>6123</v>
      </c>
      <c r="L125" s="6">
        <f>'10月1日'!$C$22</f>
        <v>6129</v>
      </c>
      <c r="M125" s="6">
        <f>'11月1日'!$C$22</f>
        <v>6136</v>
      </c>
      <c r="N125" s="18">
        <f>'12月1日'!$C$22</f>
        <v>6146</v>
      </c>
    </row>
    <row r="126" spans="1:14" ht="13.5" customHeight="1">
      <c r="A126" s="17"/>
      <c r="B126" s="4" t="s">
        <v>10</v>
      </c>
      <c r="C126" s="6">
        <f>'1月1日'!$D$22</f>
        <v>6794</v>
      </c>
      <c r="D126" s="6">
        <f>'2月1日'!$D$22</f>
        <v>6786</v>
      </c>
      <c r="E126" s="6">
        <f>'3月1日'!$D$22</f>
        <v>6777</v>
      </c>
      <c r="F126" s="6">
        <f>'4月1日'!$D$22</f>
        <v>6786</v>
      </c>
      <c r="G126" s="6">
        <f>'5月1日'!$D$22</f>
        <v>6781</v>
      </c>
      <c r="H126" s="6">
        <f>'6月1日'!$D$22</f>
        <v>6782</v>
      </c>
      <c r="I126" s="6">
        <f>'7月1日'!$D$22</f>
        <v>6792</v>
      </c>
      <c r="J126" s="6">
        <f>'8月1日'!$D$22</f>
        <v>6792</v>
      </c>
      <c r="K126" s="6">
        <f>'9月1日'!$D$22</f>
        <v>6801</v>
      </c>
      <c r="L126" s="6">
        <f>'10月1日'!$D$22</f>
        <v>6804</v>
      </c>
      <c r="M126" s="6">
        <f>'11月1日'!$D$22</f>
        <v>6819</v>
      </c>
      <c r="N126" s="18">
        <f>'12月1日'!$D$22</f>
        <v>6817</v>
      </c>
    </row>
    <row r="127" spans="1:14" ht="13.5" customHeight="1">
      <c r="A127" s="17"/>
      <c r="B127" s="4" t="s">
        <v>11</v>
      </c>
      <c r="C127" s="34">
        <f>'1月1日'!$E$22</f>
        <v>12891</v>
      </c>
      <c r="D127" s="34">
        <f>'2月1日'!$E$22</f>
        <v>12881</v>
      </c>
      <c r="E127" s="34">
        <f>'3月1日'!$E$22</f>
        <v>12869</v>
      </c>
      <c r="F127" s="34">
        <f>'4月1日'!$E$22</f>
        <v>12880</v>
      </c>
      <c r="G127" s="34">
        <f>'5月1日'!$E$22</f>
        <v>12887</v>
      </c>
      <c r="H127" s="34">
        <f>'6月1日'!$E$22</f>
        <v>12894</v>
      </c>
      <c r="I127" s="34">
        <f>'7月1日'!$E$22</f>
        <v>12914</v>
      </c>
      <c r="J127" s="34">
        <f>'8月1日'!$E$22</f>
        <v>12914</v>
      </c>
      <c r="K127" s="34">
        <f>'9月1日'!$E$22</f>
        <v>12924</v>
      </c>
      <c r="L127" s="34">
        <f>'10月1日'!$E$22</f>
        <v>12933</v>
      </c>
      <c r="M127" s="34">
        <f>'11月1日'!$E$22</f>
        <v>12955</v>
      </c>
      <c r="N127" s="35">
        <f>'12月1日'!$E$22</f>
        <v>12963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1451.6891891891892</v>
      </c>
      <c r="D129" s="22">
        <f>'2月1日'!$G$22</f>
        <v>1450.5630630630628</v>
      </c>
      <c r="E129" s="22">
        <f>'3月1日'!$G$22</f>
        <v>1449.2117117117116</v>
      </c>
      <c r="F129" s="22">
        <f>'4月1日'!$G$22</f>
        <v>1450.4504504504503</v>
      </c>
      <c r="G129" s="22">
        <f>'5月1日'!$G$22</f>
        <v>1451.2387387387387</v>
      </c>
      <c r="H129" s="22">
        <f>'6月1日'!$G$22</f>
        <v>1452.0270270270269</v>
      </c>
      <c r="I129" s="22">
        <f>'7月1日'!$G$22</f>
        <v>1454.279279279279</v>
      </c>
      <c r="J129" s="22">
        <f>'8月1日'!$G$22</f>
        <v>1454.279279279279</v>
      </c>
      <c r="K129" s="22">
        <f>'9月1日'!$G$22</f>
        <v>1455.4054054054052</v>
      </c>
      <c r="L129" s="22">
        <f>'10月1日'!$G$22</f>
        <v>1456.4189189189187</v>
      </c>
      <c r="M129" s="22">
        <f>'11月1日'!$G$22</f>
        <v>1458.8963963963963</v>
      </c>
      <c r="N129" s="23">
        <f>'12月1日'!$G$22</f>
        <v>1459.797297297297</v>
      </c>
    </row>
    <row r="130" spans="1:14" ht="13.5" customHeight="1">
      <c r="A130" s="15" t="s">
        <v>5</v>
      </c>
      <c r="B130" s="16" t="s">
        <v>8</v>
      </c>
      <c r="C130" s="36">
        <f>'1月1日'!$B$23</f>
        <v>1954</v>
      </c>
      <c r="D130" s="36">
        <f>'2月1日'!$B$23</f>
        <v>1969</v>
      </c>
      <c r="E130" s="36">
        <f>'3月1日'!$B$23</f>
        <v>1972</v>
      </c>
      <c r="F130" s="36">
        <f>'4月1日'!$B$23</f>
        <v>1979</v>
      </c>
      <c r="G130" s="36">
        <f>'5月1日'!$B$23</f>
        <v>1985</v>
      </c>
      <c r="H130" s="36">
        <f>'6月1日'!$B$23</f>
        <v>1985</v>
      </c>
      <c r="I130" s="36">
        <f>'7月1日'!$B$23</f>
        <v>1986</v>
      </c>
      <c r="J130" s="36">
        <f>'8月1日'!$B$23</f>
        <v>1992</v>
      </c>
      <c r="K130" s="36">
        <f>'9月1日'!$B$23</f>
        <v>1993</v>
      </c>
      <c r="L130" s="36">
        <f>'10月1日'!$B$23</f>
        <v>1999</v>
      </c>
      <c r="M130" s="36">
        <f>'11月1日'!$B$23</f>
        <v>2003</v>
      </c>
      <c r="N130" s="37">
        <f>'12月1日'!$B$23</f>
        <v>2015</v>
      </c>
    </row>
    <row r="131" spans="1:14" ht="13.5" customHeight="1">
      <c r="A131" s="17"/>
      <c r="B131" s="4" t="s">
        <v>9</v>
      </c>
      <c r="C131" s="6">
        <f>'1月1日'!$C$23</f>
        <v>2666</v>
      </c>
      <c r="D131" s="6">
        <f>'2月1日'!$C$23</f>
        <v>2679</v>
      </c>
      <c r="E131" s="6">
        <f>'3月1日'!$C$23</f>
        <v>2685</v>
      </c>
      <c r="F131" s="6">
        <f>'4月1日'!$C$23</f>
        <v>2680</v>
      </c>
      <c r="G131" s="6">
        <f>'5月1日'!$C$23</f>
        <v>2687</v>
      </c>
      <c r="H131" s="6">
        <f>'6月1日'!$C$23</f>
        <v>2688</v>
      </c>
      <c r="I131" s="6">
        <f>'7月1日'!$C$23</f>
        <v>2684</v>
      </c>
      <c r="J131" s="6">
        <f>'8月1日'!$C$23</f>
        <v>2685</v>
      </c>
      <c r="K131" s="6">
        <f>'9月1日'!$C$23</f>
        <v>2687</v>
      </c>
      <c r="L131" s="6">
        <f>'10月1日'!$C$23</f>
        <v>2695</v>
      </c>
      <c r="M131" s="6">
        <f>'11月1日'!$C$23</f>
        <v>2697</v>
      </c>
      <c r="N131" s="18">
        <f>'12月1日'!$C$23</f>
        <v>2708</v>
      </c>
    </row>
    <row r="132" spans="1:14" ht="13.5" customHeight="1">
      <c r="A132" s="17"/>
      <c r="B132" s="4" t="s">
        <v>10</v>
      </c>
      <c r="C132" s="6">
        <f>'1月1日'!$D$23</f>
        <v>2919</v>
      </c>
      <c r="D132" s="6">
        <f>'2月1日'!$D$23</f>
        <v>2927</v>
      </c>
      <c r="E132" s="6">
        <f>'3月1日'!$D$23</f>
        <v>2937</v>
      </c>
      <c r="F132" s="6">
        <f>'4月1日'!$D$23</f>
        <v>2938</v>
      </c>
      <c r="G132" s="6">
        <f>'5月1日'!$D$23</f>
        <v>2941</v>
      </c>
      <c r="H132" s="6">
        <f>'6月1日'!$D$23</f>
        <v>2940</v>
      </c>
      <c r="I132" s="6">
        <f>'7月1日'!$D$23</f>
        <v>2942</v>
      </c>
      <c r="J132" s="6">
        <f>'8月1日'!$D$23</f>
        <v>2945</v>
      </c>
      <c r="K132" s="6">
        <f>'9月1日'!$D$23</f>
        <v>2952</v>
      </c>
      <c r="L132" s="6">
        <f>'10月1日'!$D$23</f>
        <v>2956</v>
      </c>
      <c r="M132" s="6">
        <f>'11月1日'!$D$23</f>
        <v>2961</v>
      </c>
      <c r="N132" s="18">
        <f>'12月1日'!$D$23</f>
        <v>2980</v>
      </c>
    </row>
    <row r="133" spans="1:14" ht="13.5" customHeight="1">
      <c r="A133" s="17"/>
      <c r="B133" s="4" t="s">
        <v>11</v>
      </c>
      <c r="C133" s="34">
        <f>'1月1日'!$E$23</f>
        <v>5585</v>
      </c>
      <c r="D133" s="34">
        <f>'2月1日'!$E$23</f>
        <v>5606</v>
      </c>
      <c r="E133" s="34">
        <f>'3月1日'!$E$23</f>
        <v>5622</v>
      </c>
      <c r="F133" s="34">
        <f>'4月1日'!$E$23</f>
        <v>5618</v>
      </c>
      <c r="G133" s="34">
        <f>'5月1日'!$E$23</f>
        <v>5628</v>
      </c>
      <c r="H133" s="34">
        <f>'6月1日'!$E$23</f>
        <v>5628</v>
      </c>
      <c r="I133" s="34">
        <f>'7月1日'!$E$23</f>
        <v>5626</v>
      </c>
      <c r="J133" s="34">
        <f>'8月1日'!$E$23</f>
        <v>5630</v>
      </c>
      <c r="K133" s="34">
        <f>'9月1日'!$E$23</f>
        <v>5639</v>
      </c>
      <c r="L133" s="34">
        <f>'10月1日'!$E$23</f>
        <v>5651</v>
      </c>
      <c r="M133" s="34">
        <f>'11月1日'!$E$23</f>
        <v>5658</v>
      </c>
      <c r="N133" s="35">
        <f>'12月1日'!$E$23</f>
        <v>5688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1110.337972166998</v>
      </c>
      <c r="D135" s="22">
        <f>'2月1日'!$G$23</f>
        <v>1114.5129224652087</v>
      </c>
      <c r="E135" s="22">
        <f>'3月1日'!$G$23</f>
        <v>1117.6938369781312</v>
      </c>
      <c r="F135" s="22">
        <f>'4月1日'!$G$23</f>
        <v>1116.8986083499005</v>
      </c>
      <c r="G135" s="22">
        <f>'5月1日'!$G$23</f>
        <v>1118.886679920477</v>
      </c>
      <c r="H135" s="22">
        <f>'6月1日'!$G$23</f>
        <v>1118.886679920477</v>
      </c>
      <c r="I135" s="22">
        <f>'7月1日'!$G$23</f>
        <v>1118.4890656063617</v>
      </c>
      <c r="J135" s="22">
        <f>'8月1日'!$G$23</f>
        <v>1119.2842942345924</v>
      </c>
      <c r="K135" s="22">
        <f>'9月1日'!$G$23</f>
        <v>1121.0735586481112</v>
      </c>
      <c r="L135" s="22">
        <f>'10月1日'!$G$23</f>
        <v>1123.459244532803</v>
      </c>
      <c r="M135" s="22">
        <f>'11月1日'!$G$23</f>
        <v>1124.8508946322067</v>
      </c>
      <c r="N135" s="23">
        <f>'12月1日'!$G$23</f>
        <v>1130.8151093439362</v>
      </c>
    </row>
    <row r="136" spans="1:14" ht="13.5" customHeight="1">
      <c r="A136" s="25" t="s">
        <v>6</v>
      </c>
      <c r="B136" s="26" t="s">
        <v>8</v>
      </c>
      <c r="C136" s="38">
        <f>'1月1日'!$B$24</f>
        <v>1606</v>
      </c>
      <c r="D136" s="38">
        <f>'2月1日'!$B$24</f>
        <v>1610</v>
      </c>
      <c r="E136" s="38">
        <f>'3月1日'!$B$24</f>
        <v>1610</v>
      </c>
      <c r="F136" s="38">
        <f>'4月1日'!$B$24</f>
        <v>1618</v>
      </c>
      <c r="G136" s="38">
        <f>'5月1日'!$B$24</f>
        <v>1621</v>
      </c>
      <c r="H136" s="38">
        <f>'6月1日'!$B$24</f>
        <v>1623</v>
      </c>
      <c r="I136" s="38">
        <f>'7月1日'!$B$24</f>
        <v>1623</v>
      </c>
      <c r="J136" s="38">
        <f>'8月1日'!$B$24</f>
        <v>1629</v>
      </c>
      <c r="K136" s="38">
        <f>'9月1日'!$B$24</f>
        <v>1626</v>
      </c>
      <c r="L136" s="38">
        <f>'10月1日'!$B$24</f>
        <v>1625</v>
      </c>
      <c r="M136" s="38">
        <f>'11月1日'!$B$24</f>
        <v>1631</v>
      </c>
      <c r="N136" s="39">
        <f>'12月1日'!$B$24</f>
        <v>1631</v>
      </c>
    </row>
    <row r="137" spans="1:14" s="11" customFormat="1" ht="13.5" customHeight="1">
      <c r="A137" s="27"/>
      <c r="B137" s="4" t="s">
        <v>9</v>
      </c>
      <c r="C137" s="6">
        <f>'1月1日'!$C$24</f>
        <v>2171</v>
      </c>
      <c r="D137" s="6">
        <f>'2月1日'!$C$24</f>
        <v>2179</v>
      </c>
      <c r="E137" s="6">
        <f>'3月1日'!$C$24</f>
        <v>2177</v>
      </c>
      <c r="F137" s="6">
        <f>'4月1日'!$C$24</f>
        <v>2176</v>
      </c>
      <c r="G137" s="6">
        <f>'5月1日'!$C$24</f>
        <v>2184</v>
      </c>
      <c r="H137" s="6">
        <f>'6月1日'!$C$24</f>
        <v>2176</v>
      </c>
      <c r="I137" s="6">
        <f>'7月1日'!$C$24</f>
        <v>2176</v>
      </c>
      <c r="J137" s="6">
        <f>'8月1日'!$C$24</f>
        <v>2176</v>
      </c>
      <c r="K137" s="6">
        <f>'9月1日'!$C$24</f>
        <v>2171</v>
      </c>
      <c r="L137" s="6">
        <f>'10月1日'!$C$24</f>
        <v>2165</v>
      </c>
      <c r="M137" s="6">
        <f>'11月1日'!$C$24</f>
        <v>2167</v>
      </c>
      <c r="N137" s="18">
        <f>'12月1日'!$C$24</f>
        <v>2168</v>
      </c>
    </row>
    <row r="138" spans="1:14" s="11" customFormat="1" ht="13.5" customHeight="1">
      <c r="A138" s="28"/>
      <c r="B138" s="4" t="s">
        <v>10</v>
      </c>
      <c r="C138" s="6">
        <f>'1月1日'!$D$24</f>
        <v>2429</v>
      </c>
      <c r="D138" s="6">
        <f>'2月1日'!$D$24</f>
        <v>2428</v>
      </c>
      <c r="E138" s="6">
        <f>'3月1日'!$D$24</f>
        <v>2420</v>
      </c>
      <c r="F138" s="6">
        <f>'4月1日'!$D$24</f>
        <v>2430</v>
      </c>
      <c r="G138" s="6">
        <f>'5月1日'!$D$24</f>
        <v>2432</v>
      </c>
      <c r="H138" s="6">
        <f>'6月1日'!$D$24</f>
        <v>2430</v>
      </c>
      <c r="I138" s="6">
        <f>'7月1日'!$D$24</f>
        <v>2430</v>
      </c>
      <c r="J138" s="6">
        <f>'8月1日'!$D$24</f>
        <v>2435</v>
      </c>
      <c r="K138" s="6">
        <f>'9月1日'!$D$24</f>
        <v>2438</v>
      </c>
      <c r="L138" s="6">
        <f>'10月1日'!$D$24</f>
        <v>2436</v>
      </c>
      <c r="M138" s="6">
        <f>'11月1日'!$D$24</f>
        <v>2434</v>
      </c>
      <c r="N138" s="18">
        <f>'12月1日'!$D$24</f>
        <v>2427</v>
      </c>
    </row>
    <row r="139" spans="1:14" s="11" customFormat="1" ht="13.5" customHeight="1">
      <c r="A139" s="28"/>
      <c r="B139" s="4" t="s">
        <v>11</v>
      </c>
      <c r="C139" s="34">
        <f>'1月1日'!$E$24</f>
        <v>4600</v>
      </c>
      <c r="D139" s="34">
        <f>'2月1日'!$E$24</f>
        <v>4607</v>
      </c>
      <c r="E139" s="34">
        <f>'3月1日'!$E$24</f>
        <v>4597</v>
      </c>
      <c r="F139" s="34">
        <f>'4月1日'!$E$24</f>
        <v>4606</v>
      </c>
      <c r="G139" s="34">
        <f>'5月1日'!$E$24</f>
        <v>4616</v>
      </c>
      <c r="H139" s="34">
        <f>'6月1日'!$E$24</f>
        <v>4606</v>
      </c>
      <c r="I139" s="34">
        <f>'7月1日'!$E$24</f>
        <v>4606</v>
      </c>
      <c r="J139" s="34">
        <f>'8月1日'!$E$24</f>
        <v>4611</v>
      </c>
      <c r="K139" s="34">
        <f>'9月1日'!$E$24</f>
        <v>4609</v>
      </c>
      <c r="L139" s="34">
        <f>'10月1日'!$E$24</f>
        <v>4601</v>
      </c>
      <c r="M139" s="34">
        <f>'11月1日'!$E$24</f>
        <v>4601</v>
      </c>
      <c r="N139" s="35">
        <f>'12月1日'!$E$24</f>
        <v>4595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752.8641571194762</v>
      </c>
      <c r="D141" s="22">
        <f>'2月1日'!$G$24</f>
        <v>754.0098199672667</v>
      </c>
      <c r="E141" s="22">
        <f>'3月1日'!$G$24</f>
        <v>752.3731587561374</v>
      </c>
      <c r="F141" s="22">
        <f>'4月1日'!$G$24</f>
        <v>753.8461538461538</v>
      </c>
      <c r="G141" s="22">
        <f>'5月1日'!$G$24</f>
        <v>755.4828150572831</v>
      </c>
      <c r="H141" s="22">
        <f>'6月1日'!$G$24</f>
        <v>753.8461538461538</v>
      </c>
      <c r="I141" s="22">
        <f>'7月1日'!$G$24</f>
        <v>753.8461538461538</v>
      </c>
      <c r="J141" s="22">
        <f>'8月1日'!$G$24</f>
        <v>754.6644844517184</v>
      </c>
      <c r="K141" s="22">
        <f>'9月1日'!$G$24</f>
        <v>754.3371522094926</v>
      </c>
      <c r="L141" s="22">
        <f>'10月1日'!$G$24</f>
        <v>753.0278232405892</v>
      </c>
      <c r="M141" s="22">
        <f>'11月1日'!$G$24</f>
        <v>753.0278232405892</v>
      </c>
      <c r="N141" s="23">
        <f>'12月1日'!$G$24</f>
        <v>752.0458265139116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108238</v>
      </c>
      <c r="D142" s="36">
        <f aca="true" t="shared" si="0" ref="D142:N142">SUM(D4,D10,D16,D22,D28,D34,D40,D46,D52,D58,D64,D70,D76,D82,D88,D94,D100,D106,D112,D118,D124,D130,D136,)</f>
        <v>108374</v>
      </c>
      <c r="E142" s="36">
        <f t="shared" si="0"/>
        <v>108423</v>
      </c>
      <c r="F142" s="36">
        <f t="shared" si="0"/>
        <v>108000</v>
      </c>
      <c r="G142" s="36">
        <f t="shared" si="0"/>
        <v>108705</v>
      </c>
      <c r="H142" s="36">
        <f t="shared" si="0"/>
        <v>108894</v>
      </c>
      <c r="I142" s="36">
        <f t="shared" si="0"/>
        <v>109059</v>
      </c>
      <c r="J142" s="36">
        <f t="shared" si="0"/>
        <v>109104</v>
      </c>
      <c r="K142" s="36">
        <f t="shared" si="0"/>
        <v>109169</v>
      </c>
      <c r="L142" s="36">
        <f t="shared" si="0"/>
        <v>109229</v>
      </c>
      <c r="M142" s="36">
        <f t="shared" si="0"/>
        <v>109382</v>
      </c>
      <c r="N142" s="37">
        <f t="shared" si="0"/>
        <v>109506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124744</v>
      </c>
      <c r="D143" s="12">
        <f aca="true" t="shared" si="1" ref="D143:N143">SUM(D5,D11,D17,D23,D29,D35,D41,D47,D53,D59,D65,D71,D77,D83,D89,D95,D101,D107,D113,D119,D125,D131,D137,)</f>
        <v>124677</v>
      </c>
      <c r="E143" s="12">
        <f t="shared" si="1"/>
        <v>124667</v>
      </c>
      <c r="F143" s="12">
        <f t="shared" si="1"/>
        <v>123840</v>
      </c>
      <c r="G143" s="12">
        <f t="shared" si="1"/>
        <v>124427</v>
      </c>
      <c r="H143" s="12">
        <f t="shared" si="1"/>
        <v>124536</v>
      </c>
      <c r="I143" s="12">
        <f t="shared" si="1"/>
        <v>124587</v>
      </c>
      <c r="J143" s="12">
        <f t="shared" si="1"/>
        <v>124537</v>
      </c>
      <c r="K143" s="12">
        <f t="shared" si="1"/>
        <v>124514</v>
      </c>
      <c r="L143" s="12">
        <f t="shared" si="1"/>
        <v>124479</v>
      </c>
      <c r="M143" s="12">
        <f t="shared" si="1"/>
        <v>124573</v>
      </c>
      <c r="N143" s="32">
        <f t="shared" si="1"/>
        <v>124630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137132</v>
      </c>
      <c r="D144" s="12">
        <f aca="true" t="shared" si="2" ref="D144:N144">SUM(D6,D12,D18,D24,D30,D36,D42,D48,D54,D60,D66,D72,D78,D84,D90,D96,D102,D108,D114,D120,D126,D132,D138,)</f>
        <v>137053</v>
      </c>
      <c r="E144" s="12">
        <f t="shared" si="2"/>
        <v>137005</v>
      </c>
      <c r="F144" s="12">
        <f t="shared" si="2"/>
        <v>136388</v>
      </c>
      <c r="G144" s="12">
        <f t="shared" si="2"/>
        <v>136723</v>
      </c>
      <c r="H144" s="12">
        <f t="shared" si="2"/>
        <v>136788</v>
      </c>
      <c r="I144" s="12">
        <f t="shared" si="2"/>
        <v>136869</v>
      </c>
      <c r="J144" s="12">
        <f t="shared" si="2"/>
        <v>136824</v>
      </c>
      <c r="K144" s="12">
        <f t="shared" si="2"/>
        <v>136909</v>
      </c>
      <c r="L144" s="12">
        <f t="shared" si="2"/>
        <v>136861</v>
      </c>
      <c r="M144" s="12">
        <f t="shared" si="2"/>
        <v>136925</v>
      </c>
      <c r="N144" s="32">
        <f t="shared" si="2"/>
        <v>137021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261876</v>
      </c>
      <c r="D145" s="40">
        <f aca="true" t="shared" si="3" ref="D145:N145">SUM(D7,D13,D19,D25,D31,D37,D43,D49,D55,D61,D67,D73,D79,D85,D91,D97,D103,D109,D115,D121,D127,D133,D139,)</f>
        <v>261730</v>
      </c>
      <c r="E145" s="40">
        <f t="shared" si="3"/>
        <v>261672</v>
      </c>
      <c r="F145" s="40">
        <f t="shared" si="3"/>
        <v>260228</v>
      </c>
      <c r="G145" s="40">
        <f t="shared" si="3"/>
        <v>261150</v>
      </c>
      <c r="H145" s="40">
        <f t="shared" si="3"/>
        <v>261324</v>
      </c>
      <c r="I145" s="40">
        <f t="shared" si="3"/>
        <v>261456</v>
      </c>
      <c r="J145" s="40">
        <f t="shared" si="3"/>
        <v>261361</v>
      </c>
      <c r="K145" s="40">
        <f t="shared" si="3"/>
        <v>261423</v>
      </c>
      <c r="L145" s="40">
        <f t="shared" si="3"/>
        <v>261340</v>
      </c>
      <c r="M145" s="40">
        <f t="shared" si="3"/>
        <v>261498</v>
      </c>
      <c r="N145" s="41">
        <f t="shared" si="3"/>
        <v>261651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191.39000000000001</v>
      </c>
      <c r="D146" s="10">
        <f aca="true" t="shared" si="4" ref="D146:N146">SUM(D8,D14,D20,D26,D32,D38,D44,D50,D56,D62,D68,D74,D80,D86,D92,D98,D104,D110,D116,D122,D128,D134,D140,)</f>
        <v>191.39000000000001</v>
      </c>
      <c r="E146" s="10">
        <f t="shared" si="4"/>
        <v>191.39000000000001</v>
      </c>
      <c r="F146" s="10">
        <f t="shared" si="4"/>
        <v>191.39000000000001</v>
      </c>
      <c r="G146" s="10">
        <f t="shared" si="4"/>
        <v>191.39000000000001</v>
      </c>
      <c r="H146" s="10">
        <f t="shared" si="4"/>
        <v>191.39000000000001</v>
      </c>
      <c r="I146" s="10">
        <f t="shared" si="4"/>
        <v>191.39000000000001</v>
      </c>
      <c r="J146" s="10">
        <f t="shared" si="4"/>
        <v>191.39000000000001</v>
      </c>
      <c r="K146" s="10">
        <f t="shared" si="4"/>
        <v>191.39000000000001</v>
      </c>
      <c r="L146" s="10">
        <f t="shared" si="4"/>
        <v>191.39000000000001</v>
      </c>
      <c r="M146" s="10">
        <f t="shared" si="4"/>
        <v>191.39000000000001</v>
      </c>
      <c r="N146" s="33">
        <f t="shared" si="4"/>
        <v>191.39000000000001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1368.2846543706567</v>
      </c>
      <c r="D147" s="22">
        <f>'2月1日'!$G$25</f>
        <v>1367.5218140968702</v>
      </c>
      <c r="E147" s="22">
        <f>'3月1日'!$G$25</f>
        <v>1367.2187679607084</v>
      </c>
      <c r="F147" s="22">
        <f>'4月1日'!$G$25</f>
        <v>1359.6739641569568</v>
      </c>
      <c r="G147" s="22">
        <f>'5月1日'!$G$25</f>
        <v>1364.4913527352526</v>
      </c>
      <c r="H147" s="22">
        <f>'6月1日'!$G$25</f>
        <v>1365.4004911437378</v>
      </c>
      <c r="I147" s="22">
        <f>'7月1日'!$G$25</f>
        <v>1366.090182350175</v>
      </c>
      <c r="J147" s="22">
        <f>'8月1日'!$G$25</f>
        <v>1365.5938136788754</v>
      </c>
      <c r="K147" s="22">
        <f>'9月1日'!$G$25</f>
        <v>1365.9177595485658</v>
      </c>
      <c r="L147" s="22">
        <f>'10月1日'!$G$25</f>
        <v>1365.4840900778513</v>
      </c>
      <c r="M147" s="22">
        <f>'11月1日'!$G$25</f>
        <v>1366.3096295522232</v>
      </c>
      <c r="N147" s="23">
        <f>'12月1日'!$G$25</f>
        <v>1367.1090443596843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38961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2777</v>
      </c>
      <c r="C2" s="6">
        <v>2704</v>
      </c>
      <c r="D2" s="6">
        <v>3201</v>
      </c>
      <c r="E2" s="6">
        <f>C2+D2</f>
        <v>5905</v>
      </c>
      <c r="F2" s="1">
        <v>1.62</v>
      </c>
      <c r="G2" s="8">
        <f>E2/F2</f>
        <v>3645.0617283950614</v>
      </c>
    </row>
    <row r="3" spans="1:7" ht="13.5">
      <c r="A3" s="3" t="s">
        <v>50</v>
      </c>
      <c r="B3" s="6">
        <v>1028</v>
      </c>
      <c r="C3" s="6">
        <v>1087</v>
      </c>
      <c r="D3" s="6">
        <v>1285</v>
      </c>
      <c r="E3" s="6">
        <f aca="true" t="shared" si="0" ref="E3:E24">C3+D3</f>
        <v>2372</v>
      </c>
      <c r="F3" s="1">
        <v>1.14</v>
      </c>
      <c r="G3" s="8">
        <f aca="true" t="shared" si="1" ref="G3:G25">E3/F3</f>
        <v>2080.701754385965</v>
      </c>
    </row>
    <row r="4" spans="1:7" ht="13.5">
      <c r="A4" s="3" t="s">
        <v>1</v>
      </c>
      <c r="B4" s="6">
        <v>1165</v>
      </c>
      <c r="C4" s="6">
        <v>1041</v>
      </c>
      <c r="D4" s="6">
        <v>1283</v>
      </c>
      <c r="E4" s="6">
        <f t="shared" si="0"/>
        <v>2324</v>
      </c>
      <c r="F4" s="1">
        <v>0.62</v>
      </c>
      <c r="G4" s="8">
        <f t="shared" si="1"/>
        <v>3748.3870967741937</v>
      </c>
    </row>
    <row r="5" spans="1:7" ht="13.5">
      <c r="A5" s="3" t="s">
        <v>0</v>
      </c>
      <c r="B5" s="6">
        <v>3794</v>
      </c>
      <c r="C5" s="6">
        <v>3398</v>
      </c>
      <c r="D5" s="6">
        <v>4154</v>
      </c>
      <c r="E5" s="6">
        <f t="shared" si="0"/>
        <v>7552</v>
      </c>
      <c r="F5" s="1">
        <v>0.94</v>
      </c>
      <c r="G5" s="8">
        <f t="shared" si="1"/>
        <v>8034.04255319149</v>
      </c>
    </row>
    <row r="6" spans="1:7" ht="13.5">
      <c r="A6" s="3" t="s">
        <v>51</v>
      </c>
      <c r="B6" s="6">
        <v>4857</v>
      </c>
      <c r="C6" s="6">
        <v>4950</v>
      </c>
      <c r="D6" s="6">
        <v>5550</v>
      </c>
      <c r="E6" s="6">
        <f t="shared" si="0"/>
        <v>10500</v>
      </c>
      <c r="F6" s="1">
        <v>2.07</v>
      </c>
      <c r="G6" s="8">
        <f t="shared" si="1"/>
        <v>5072.463768115942</v>
      </c>
    </row>
    <row r="7" spans="1:7" ht="13.5">
      <c r="A7" s="3" t="s">
        <v>52</v>
      </c>
      <c r="B7" s="6">
        <v>7041</v>
      </c>
      <c r="C7" s="6">
        <v>7552</v>
      </c>
      <c r="D7" s="6">
        <v>8021</v>
      </c>
      <c r="E7" s="6">
        <f t="shared" si="0"/>
        <v>15573</v>
      </c>
      <c r="F7" s="9">
        <v>3</v>
      </c>
      <c r="G7" s="8">
        <f t="shared" si="1"/>
        <v>5191</v>
      </c>
    </row>
    <row r="8" spans="1:7" ht="13.5">
      <c r="A8" s="3" t="s">
        <v>53</v>
      </c>
      <c r="B8" s="6">
        <v>7124</v>
      </c>
      <c r="C8" s="6">
        <v>7527</v>
      </c>
      <c r="D8" s="6">
        <v>8040</v>
      </c>
      <c r="E8" s="6">
        <f t="shared" si="0"/>
        <v>15567</v>
      </c>
      <c r="F8" s="1">
        <v>3.63</v>
      </c>
      <c r="G8" s="8">
        <f t="shared" si="1"/>
        <v>4288.429752066116</v>
      </c>
    </row>
    <row r="9" spans="1:7" ht="13.5">
      <c r="A9" s="3" t="s">
        <v>54</v>
      </c>
      <c r="B9" s="6">
        <v>5816</v>
      </c>
      <c r="C9" s="6">
        <v>5794</v>
      </c>
      <c r="D9" s="6">
        <v>6787</v>
      </c>
      <c r="E9" s="6">
        <f t="shared" si="0"/>
        <v>12581</v>
      </c>
      <c r="F9" s="1">
        <v>2.45</v>
      </c>
      <c r="G9" s="8">
        <f t="shared" si="1"/>
        <v>5135.102040816326</v>
      </c>
    </row>
    <row r="10" spans="1:7" ht="13.5">
      <c r="A10" s="3" t="s">
        <v>55</v>
      </c>
      <c r="B10" s="6">
        <v>7236</v>
      </c>
      <c r="C10" s="6">
        <v>8545</v>
      </c>
      <c r="D10" s="6">
        <v>9411</v>
      </c>
      <c r="E10" s="6">
        <f t="shared" si="0"/>
        <v>17956</v>
      </c>
      <c r="F10" s="1">
        <v>6.24</v>
      </c>
      <c r="G10" s="8">
        <f t="shared" si="1"/>
        <v>2877.5641025641025</v>
      </c>
    </row>
    <row r="11" spans="1:7" ht="13.5">
      <c r="A11" s="3" t="s">
        <v>56</v>
      </c>
      <c r="B11" s="6">
        <v>7144</v>
      </c>
      <c r="C11" s="6">
        <v>8157</v>
      </c>
      <c r="D11" s="6">
        <v>8858</v>
      </c>
      <c r="E11" s="6">
        <f t="shared" si="0"/>
        <v>17015</v>
      </c>
      <c r="F11" s="1">
        <v>4.56</v>
      </c>
      <c r="G11" s="8">
        <f t="shared" si="1"/>
        <v>3731.3596491228072</v>
      </c>
    </row>
    <row r="12" spans="1:7" ht="13.5">
      <c r="A12" s="3" t="s">
        <v>2</v>
      </c>
      <c r="B12" s="6">
        <v>10258</v>
      </c>
      <c r="C12" s="6">
        <v>11157</v>
      </c>
      <c r="D12" s="6">
        <v>12445</v>
      </c>
      <c r="E12" s="6">
        <f t="shared" si="0"/>
        <v>23602</v>
      </c>
      <c r="F12" s="1">
        <v>9.39</v>
      </c>
      <c r="G12" s="8">
        <f t="shared" si="1"/>
        <v>2513.5250266240682</v>
      </c>
    </row>
    <row r="13" spans="1:7" ht="13.5">
      <c r="A13" s="3" t="s">
        <v>57</v>
      </c>
      <c r="B13" s="6">
        <v>7866</v>
      </c>
      <c r="C13" s="6">
        <v>9137</v>
      </c>
      <c r="D13" s="6">
        <v>10034</v>
      </c>
      <c r="E13" s="6">
        <f t="shared" si="0"/>
        <v>19171</v>
      </c>
      <c r="F13" s="1">
        <v>5.43</v>
      </c>
      <c r="G13" s="8">
        <f t="shared" si="1"/>
        <v>3530.570902394107</v>
      </c>
    </row>
    <row r="14" spans="1:7" ht="13.5">
      <c r="A14" s="3" t="s">
        <v>58</v>
      </c>
      <c r="B14" s="6">
        <v>11466</v>
      </c>
      <c r="C14" s="6">
        <v>13080</v>
      </c>
      <c r="D14" s="6">
        <v>14347</v>
      </c>
      <c r="E14" s="6">
        <f t="shared" si="0"/>
        <v>27427</v>
      </c>
      <c r="F14" s="1">
        <v>11.53</v>
      </c>
      <c r="G14" s="8">
        <f t="shared" si="1"/>
        <v>2378.751084128361</v>
      </c>
    </row>
    <row r="15" spans="1:7" ht="13.5">
      <c r="A15" s="3" t="s">
        <v>59</v>
      </c>
      <c r="B15" s="6">
        <v>6259</v>
      </c>
      <c r="C15" s="6">
        <v>7978</v>
      </c>
      <c r="D15" s="6">
        <v>8583</v>
      </c>
      <c r="E15" s="6">
        <f t="shared" si="0"/>
        <v>16561</v>
      </c>
      <c r="F15" s="1">
        <v>14.73</v>
      </c>
      <c r="G15" s="8">
        <f t="shared" si="1"/>
        <v>1124.304141208418</v>
      </c>
    </row>
    <row r="16" spans="1:7" ht="13.5">
      <c r="A16" s="3" t="s">
        <v>3</v>
      </c>
      <c r="B16" s="6">
        <v>2343</v>
      </c>
      <c r="C16" s="6">
        <v>3311</v>
      </c>
      <c r="D16" s="6">
        <v>3536</v>
      </c>
      <c r="E16" s="6">
        <f t="shared" si="0"/>
        <v>6847</v>
      </c>
      <c r="F16" s="9">
        <v>38.7</v>
      </c>
      <c r="G16" s="8">
        <f t="shared" si="1"/>
        <v>176.9250645994832</v>
      </c>
    </row>
    <row r="17" spans="1:7" ht="13.5">
      <c r="A17" s="3" t="s">
        <v>4</v>
      </c>
      <c r="B17" s="6">
        <v>3705</v>
      </c>
      <c r="C17" s="6">
        <v>4677</v>
      </c>
      <c r="D17" s="6">
        <v>5071</v>
      </c>
      <c r="E17" s="6">
        <f t="shared" si="0"/>
        <v>9748</v>
      </c>
      <c r="F17" s="1">
        <v>20.38</v>
      </c>
      <c r="G17" s="8">
        <f t="shared" si="1"/>
        <v>478.3120706575074</v>
      </c>
    </row>
    <row r="18" spans="1:7" ht="13.5">
      <c r="A18" s="3" t="s">
        <v>60</v>
      </c>
      <c r="B18" s="6">
        <v>604</v>
      </c>
      <c r="C18" s="6">
        <v>844</v>
      </c>
      <c r="D18" s="6">
        <v>857</v>
      </c>
      <c r="E18" s="6">
        <f t="shared" si="0"/>
        <v>1701</v>
      </c>
      <c r="F18" s="1">
        <v>11.87</v>
      </c>
      <c r="G18" s="8">
        <f t="shared" si="1"/>
        <v>143.30244313395116</v>
      </c>
    </row>
    <row r="19" spans="1:7" ht="13.5">
      <c r="A19" s="3" t="s">
        <v>61</v>
      </c>
      <c r="B19" s="6">
        <v>1414</v>
      </c>
      <c r="C19" s="6">
        <v>1616</v>
      </c>
      <c r="D19" s="6">
        <v>1749</v>
      </c>
      <c r="E19" s="6">
        <f t="shared" si="0"/>
        <v>3365</v>
      </c>
      <c r="F19" s="1">
        <v>6.33</v>
      </c>
      <c r="G19" s="8">
        <f t="shared" si="1"/>
        <v>531.5955766192733</v>
      </c>
    </row>
    <row r="20" spans="1:7" ht="13.5">
      <c r="A20" s="3" t="s">
        <v>62</v>
      </c>
      <c r="B20" s="6">
        <v>6517</v>
      </c>
      <c r="C20" s="6">
        <v>8154</v>
      </c>
      <c r="D20" s="6">
        <v>8559</v>
      </c>
      <c r="E20" s="6">
        <f t="shared" si="0"/>
        <v>16713</v>
      </c>
      <c r="F20" s="1">
        <v>18.12</v>
      </c>
      <c r="G20" s="8">
        <f t="shared" si="1"/>
        <v>922.3509933774834</v>
      </c>
    </row>
    <row r="21" spans="1:7" ht="13.5">
      <c r="A21" s="3" t="s">
        <v>63</v>
      </c>
      <c r="B21" s="6">
        <v>2289</v>
      </c>
      <c r="C21" s="6">
        <v>2824</v>
      </c>
      <c r="D21" s="6">
        <v>2947</v>
      </c>
      <c r="E21" s="6">
        <f t="shared" si="0"/>
        <v>5771</v>
      </c>
      <c r="F21" s="1">
        <v>8.62</v>
      </c>
      <c r="G21" s="8">
        <f t="shared" si="1"/>
        <v>669.4895591647332</v>
      </c>
    </row>
    <row r="22" spans="1:7" ht="13.5">
      <c r="A22" s="3" t="s">
        <v>64</v>
      </c>
      <c r="B22" s="6">
        <v>4847</v>
      </c>
      <c r="C22" s="6">
        <v>6123</v>
      </c>
      <c r="D22" s="6">
        <v>6801</v>
      </c>
      <c r="E22" s="6">
        <f t="shared" si="0"/>
        <v>12924</v>
      </c>
      <c r="F22" s="1">
        <v>8.88</v>
      </c>
      <c r="G22" s="8">
        <f t="shared" si="1"/>
        <v>1455.4054054054052</v>
      </c>
    </row>
    <row r="23" spans="1:7" ht="13.5">
      <c r="A23" s="3" t="s">
        <v>5</v>
      </c>
      <c r="B23" s="6">
        <v>1993</v>
      </c>
      <c r="C23" s="6">
        <v>2687</v>
      </c>
      <c r="D23" s="6">
        <v>2952</v>
      </c>
      <c r="E23" s="6">
        <f t="shared" si="0"/>
        <v>5639</v>
      </c>
      <c r="F23" s="1">
        <v>5.03</v>
      </c>
      <c r="G23" s="8">
        <f t="shared" si="1"/>
        <v>1121.0735586481112</v>
      </c>
    </row>
    <row r="24" spans="1:7" ht="13.5">
      <c r="A24" s="5" t="s">
        <v>6</v>
      </c>
      <c r="B24" s="6">
        <v>1626</v>
      </c>
      <c r="C24" s="6">
        <v>2171</v>
      </c>
      <c r="D24" s="6">
        <v>2438</v>
      </c>
      <c r="E24" s="6">
        <f t="shared" si="0"/>
        <v>4609</v>
      </c>
      <c r="F24" s="1">
        <v>6.11</v>
      </c>
      <c r="G24" s="8">
        <f t="shared" si="1"/>
        <v>754.3371522094926</v>
      </c>
    </row>
    <row r="25" spans="1:7" ht="13.5">
      <c r="A25" s="2" t="s">
        <v>42</v>
      </c>
      <c r="B25" s="6">
        <f>SUM(B2:B24)</f>
        <v>109169</v>
      </c>
      <c r="C25" s="6">
        <f>SUM(C2:C24)</f>
        <v>124514</v>
      </c>
      <c r="D25" s="6">
        <f>SUM(D2:D24)</f>
        <v>136909</v>
      </c>
      <c r="E25" s="6">
        <f>SUM(E2:E24)</f>
        <v>261423</v>
      </c>
      <c r="F25" s="1">
        <f>SUM(F2:F24)</f>
        <v>191.39000000000001</v>
      </c>
      <c r="G25" s="8">
        <f t="shared" si="1"/>
        <v>1365.9177595485658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38991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2782</v>
      </c>
      <c r="C2" s="6">
        <v>2702</v>
      </c>
      <c r="D2" s="6">
        <v>3198</v>
      </c>
      <c r="E2" s="6">
        <f>C2+D2</f>
        <v>5900</v>
      </c>
      <c r="F2" s="1">
        <v>1.62</v>
      </c>
      <c r="G2" s="8">
        <f>E2/F2</f>
        <v>3641.975308641975</v>
      </c>
    </row>
    <row r="3" spans="1:7" ht="13.5">
      <c r="A3" s="3" t="s">
        <v>50</v>
      </c>
      <c r="B3" s="6">
        <v>1032</v>
      </c>
      <c r="C3" s="6">
        <v>1092</v>
      </c>
      <c r="D3" s="6">
        <v>1287</v>
      </c>
      <c r="E3" s="6">
        <f aca="true" t="shared" si="0" ref="E3:E24">C3+D3</f>
        <v>2379</v>
      </c>
      <c r="F3" s="1">
        <v>1.14</v>
      </c>
      <c r="G3" s="8">
        <f aca="true" t="shared" si="1" ref="G3:G25">E3/F3</f>
        <v>2086.842105263158</v>
      </c>
    </row>
    <row r="4" spans="1:7" ht="13.5">
      <c r="A4" s="3" t="s">
        <v>1</v>
      </c>
      <c r="B4" s="6">
        <v>1161</v>
      </c>
      <c r="C4" s="6">
        <v>1036</v>
      </c>
      <c r="D4" s="6">
        <v>1280</v>
      </c>
      <c r="E4" s="6">
        <f t="shared" si="0"/>
        <v>2316</v>
      </c>
      <c r="F4" s="1">
        <v>0.62</v>
      </c>
      <c r="G4" s="8">
        <f t="shared" si="1"/>
        <v>3735.483870967742</v>
      </c>
    </row>
    <row r="5" spans="1:7" ht="13.5">
      <c r="A5" s="3" t="s">
        <v>0</v>
      </c>
      <c r="B5" s="6">
        <v>3795</v>
      </c>
      <c r="C5" s="6">
        <v>3396</v>
      </c>
      <c r="D5" s="6">
        <v>4155</v>
      </c>
      <c r="E5" s="6">
        <f t="shared" si="0"/>
        <v>7551</v>
      </c>
      <c r="F5" s="1">
        <v>0.94</v>
      </c>
      <c r="G5" s="8">
        <f t="shared" si="1"/>
        <v>8032.978723404256</v>
      </c>
    </row>
    <row r="6" spans="1:7" ht="13.5">
      <c r="A6" s="3" t="s">
        <v>51</v>
      </c>
      <c r="B6" s="6">
        <v>4848</v>
      </c>
      <c r="C6" s="6">
        <v>4954</v>
      </c>
      <c r="D6" s="6">
        <v>5543</v>
      </c>
      <c r="E6" s="6">
        <f t="shared" si="0"/>
        <v>10497</v>
      </c>
      <c r="F6" s="1">
        <v>2.07</v>
      </c>
      <c r="G6" s="8">
        <f t="shared" si="1"/>
        <v>5071.014492753624</v>
      </c>
    </row>
    <row r="7" spans="1:7" ht="13.5">
      <c r="A7" s="3" t="s">
        <v>52</v>
      </c>
      <c r="B7" s="6">
        <v>7063</v>
      </c>
      <c r="C7" s="6">
        <v>7567</v>
      </c>
      <c r="D7" s="6">
        <v>8011</v>
      </c>
      <c r="E7" s="6">
        <f t="shared" si="0"/>
        <v>15578</v>
      </c>
      <c r="F7" s="9">
        <v>3</v>
      </c>
      <c r="G7" s="8">
        <f t="shared" si="1"/>
        <v>5192.666666666667</v>
      </c>
    </row>
    <row r="8" spans="1:7" ht="13.5">
      <c r="A8" s="3" t="s">
        <v>53</v>
      </c>
      <c r="B8" s="6">
        <v>7113</v>
      </c>
      <c r="C8" s="6">
        <v>7512</v>
      </c>
      <c r="D8" s="6">
        <v>8039</v>
      </c>
      <c r="E8" s="6">
        <f t="shared" si="0"/>
        <v>15551</v>
      </c>
      <c r="F8" s="1">
        <v>3.63</v>
      </c>
      <c r="G8" s="8">
        <f t="shared" si="1"/>
        <v>4284.022038567493</v>
      </c>
    </row>
    <row r="9" spans="1:7" ht="13.5">
      <c r="A9" s="3" t="s">
        <v>54</v>
      </c>
      <c r="B9" s="6">
        <v>5816</v>
      </c>
      <c r="C9" s="6">
        <v>5803</v>
      </c>
      <c r="D9" s="6">
        <v>6777</v>
      </c>
      <c r="E9" s="6">
        <f t="shared" si="0"/>
        <v>12580</v>
      </c>
      <c r="F9" s="1">
        <v>2.45</v>
      </c>
      <c r="G9" s="8">
        <f t="shared" si="1"/>
        <v>5134.69387755102</v>
      </c>
    </row>
    <row r="10" spans="1:7" ht="13.5">
      <c r="A10" s="3" t="s">
        <v>55</v>
      </c>
      <c r="B10" s="6">
        <v>7240</v>
      </c>
      <c r="C10" s="6">
        <v>8530</v>
      </c>
      <c r="D10" s="6">
        <v>9401</v>
      </c>
      <c r="E10" s="6">
        <f t="shared" si="0"/>
        <v>17931</v>
      </c>
      <c r="F10" s="1">
        <v>6.24</v>
      </c>
      <c r="G10" s="8">
        <f t="shared" si="1"/>
        <v>2873.5576923076924</v>
      </c>
    </row>
    <row r="11" spans="1:7" ht="13.5">
      <c r="A11" s="3" t="s">
        <v>56</v>
      </c>
      <c r="B11" s="6">
        <v>7140</v>
      </c>
      <c r="C11" s="6">
        <v>8140</v>
      </c>
      <c r="D11" s="6">
        <v>8854</v>
      </c>
      <c r="E11" s="6">
        <f t="shared" si="0"/>
        <v>16994</v>
      </c>
      <c r="F11" s="1">
        <v>4.56</v>
      </c>
      <c r="G11" s="8">
        <f t="shared" si="1"/>
        <v>3726.7543859649127</v>
      </c>
    </row>
    <row r="12" spans="1:7" ht="13.5">
      <c r="A12" s="3" t="s">
        <v>2</v>
      </c>
      <c r="B12" s="6">
        <v>10278</v>
      </c>
      <c r="C12" s="6">
        <v>11165</v>
      </c>
      <c r="D12" s="6">
        <v>12445</v>
      </c>
      <c r="E12" s="6">
        <f t="shared" si="0"/>
        <v>23610</v>
      </c>
      <c r="F12" s="1">
        <v>9.39</v>
      </c>
      <c r="G12" s="8">
        <f t="shared" si="1"/>
        <v>2514.3769968051115</v>
      </c>
    </row>
    <row r="13" spans="1:7" ht="13.5">
      <c r="A13" s="3" t="s">
        <v>57</v>
      </c>
      <c r="B13" s="6">
        <v>7873</v>
      </c>
      <c r="C13" s="6">
        <v>9125</v>
      </c>
      <c r="D13" s="6">
        <v>10001</v>
      </c>
      <c r="E13" s="6">
        <f t="shared" si="0"/>
        <v>19126</v>
      </c>
      <c r="F13" s="1">
        <v>5.43</v>
      </c>
      <c r="G13" s="8">
        <f t="shared" si="1"/>
        <v>3522.2836095764274</v>
      </c>
    </row>
    <row r="14" spans="1:7" ht="13.5">
      <c r="A14" s="3" t="s">
        <v>58</v>
      </c>
      <c r="B14" s="6">
        <v>11475</v>
      </c>
      <c r="C14" s="6">
        <v>13080</v>
      </c>
      <c r="D14" s="6">
        <v>14366</v>
      </c>
      <c r="E14" s="6">
        <f t="shared" si="0"/>
        <v>27446</v>
      </c>
      <c r="F14" s="1">
        <v>11.53</v>
      </c>
      <c r="G14" s="8">
        <f t="shared" si="1"/>
        <v>2380.398959236774</v>
      </c>
    </row>
    <row r="15" spans="1:7" ht="13.5">
      <c r="A15" s="3" t="s">
        <v>59</v>
      </c>
      <c r="B15" s="6">
        <v>6252</v>
      </c>
      <c r="C15" s="6">
        <v>7956</v>
      </c>
      <c r="D15" s="6">
        <v>8582</v>
      </c>
      <c r="E15" s="6">
        <f t="shared" si="0"/>
        <v>16538</v>
      </c>
      <c r="F15" s="1">
        <v>14.73</v>
      </c>
      <c r="G15" s="8">
        <f t="shared" si="1"/>
        <v>1122.7427019687711</v>
      </c>
    </row>
    <row r="16" spans="1:7" ht="13.5">
      <c r="A16" s="3" t="s">
        <v>3</v>
      </c>
      <c r="B16" s="6">
        <v>2346</v>
      </c>
      <c r="C16" s="6">
        <v>3313</v>
      </c>
      <c r="D16" s="6">
        <v>3535</v>
      </c>
      <c r="E16" s="6">
        <f t="shared" si="0"/>
        <v>6848</v>
      </c>
      <c r="F16" s="9">
        <v>38.7</v>
      </c>
      <c r="G16" s="8">
        <f t="shared" si="1"/>
        <v>176.95090439276484</v>
      </c>
    </row>
    <row r="17" spans="1:7" ht="13.5">
      <c r="A17" s="3" t="s">
        <v>4</v>
      </c>
      <c r="B17" s="6">
        <v>3706</v>
      </c>
      <c r="C17" s="6">
        <v>4676</v>
      </c>
      <c r="D17" s="6">
        <v>5077</v>
      </c>
      <c r="E17" s="6">
        <f t="shared" si="0"/>
        <v>9753</v>
      </c>
      <c r="F17" s="1">
        <v>20.38</v>
      </c>
      <c r="G17" s="8">
        <f t="shared" si="1"/>
        <v>478.5574092247302</v>
      </c>
    </row>
    <row r="18" spans="1:7" ht="13.5">
      <c r="A18" s="3" t="s">
        <v>60</v>
      </c>
      <c r="B18" s="6">
        <v>604</v>
      </c>
      <c r="C18" s="6">
        <v>844</v>
      </c>
      <c r="D18" s="6">
        <v>858</v>
      </c>
      <c r="E18" s="6">
        <f t="shared" si="0"/>
        <v>1702</v>
      </c>
      <c r="F18" s="1">
        <v>11.87</v>
      </c>
      <c r="G18" s="8">
        <f t="shared" si="1"/>
        <v>143.3866891322662</v>
      </c>
    </row>
    <row r="19" spans="1:7" ht="13.5">
      <c r="A19" s="3" t="s">
        <v>61</v>
      </c>
      <c r="B19" s="6">
        <v>1412</v>
      </c>
      <c r="C19" s="6">
        <v>1616</v>
      </c>
      <c r="D19" s="6">
        <v>1751</v>
      </c>
      <c r="E19" s="6">
        <f t="shared" si="0"/>
        <v>3367</v>
      </c>
      <c r="F19" s="1">
        <v>6.33</v>
      </c>
      <c r="G19" s="8">
        <f t="shared" si="1"/>
        <v>531.911532385466</v>
      </c>
    </row>
    <row r="20" spans="1:7" ht="13.5">
      <c r="A20" s="3" t="s">
        <v>62</v>
      </c>
      <c r="B20" s="6">
        <v>6527</v>
      </c>
      <c r="C20" s="6">
        <v>8159</v>
      </c>
      <c r="D20" s="6">
        <v>8570</v>
      </c>
      <c r="E20" s="6">
        <f t="shared" si="0"/>
        <v>16729</v>
      </c>
      <c r="F20" s="1">
        <v>18.12</v>
      </c>
      <c r="G20" s="8">
        <f t="shared" si="1"/>
        <v>923.2339955849889</v>
      </c>
    </row>
    <row r="21" spans="1:7" ht="13.5">
      <c r="A21" s="3" t="s">
        <v>63</v>
      </c>
      <c r="B21" s="6">
        <v>2287</v>
      </c>
      <c r="C21" s="6">
        <v>2824</v>
      </c>
      <c r="D21" s="6">
        <v>2935</v>
      </c>
      <c r="E21" s="6">
        <f t="shared" si="0"/>
        <v>5759</v>
      </c>
      <c r="F21" s="1">
        <v>8.62</v>
      </c>
      <c r="G21" s="8">
        <f t="shared" si="1"/>
        <v>668.0974477958238</v>
      </c>
    </row>
    <row r="22" spans="1:7" ht="13.5">
      <c r="A22" s="3" t="s">
        <v>64</v>
      </c>
      <c r="B22" s="6">
        <v>4855</v>
      </c>
      <c r="C22" s="6">
        <v>6129</v>
      </c>
      <c r="D22" s="6">
        <v>6804</v>
      </c>
      <c r="E22" s="6">
        <f t="shared" si="0"/>
        <v>12933</v>
      </c>
      <c r="F22" s="1">
        <v>8.88</v>
      </c>
      <c r="G22" s="8">
        <f t="shared" si="1"/>
        <v>1456.4189189189187</v>
      </c>
    </row>
    <row r="23" spans="1:7" ht="13.5">
      <c r="A23" s="3" t="s">
        <v>5</v>
      </c>
      <c r="B23" s="6">
        <v>1999</v>
      </c>
      <c r="C23" s="6">
        <v>2695</v>
      </c>
      <c r="D23" s="6">
        <v>2956</v>
      </c>
      <c r="E23" s="6">
        <f t="shared" si="0"/>
        <v>5651</v>
      </c>
      <c r="F23" s="1">
        <v>5.03</v>
      </c>
      <c r="G23" s="8">
        <f t="shared" si="1"/>
        <v>1123.459244532803</v>
      </c>
    </row>
    <row r="24" spans="1:7" ht="13.5">
      <c r="A24" s="5" t="s">
        <v>6</v>
      </c>
      <c r="B24" s="6">
        <v>1625</v>
      </c>
      <c r="C24" s="6">
        <v>2165</v>
      </c>
      <c r="D24" s="6">
        <v>2436</v>
      </c>
      <c r="E24" s="6">
        <f t="shared" si="0"/>
        <v>4601</v>
      </c>
      <c r="F24" s="1">
        <v>6.11</v>
      </c>
      <c r="G24" s="8">
        <f t="shared" si="1"/>
        <v>753.0278232405892</v>
      </c>
    </row>
    <row r="25" spans="1:7" ht="13.5">
      <c r="A25" s="2" t="s">
        <v>42</v>
      </c>
      <c r="B25" s="6">
        <f>SUM(B2:B24)</f>
        <v>109229</v>
      </c>
      <c r="C25" s="6">
        <f>SUM(C2:C24)</f>
        <v>124479</v>
      </c>
      <c r="D25" s="6">
        <f>SUM(D2:D24)</f>
        <v>136861</v>
      </c>
      <c r="E25" s="6">
        <f>SUM(E2:E24)</f>
        <v>261340</v>
      </c>
      <c r="F25" s="1">
        <f>SUM(F2:F24)</f>
        <v>191.39000000000001</v>
      </c>
      <c r="G25" s="8">
        <f t="shared" si="1"/>
        <v>1365.4840900778513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39022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2797</v>
      </c>
      <c r="C2" s="6">
        <v>2711</v>
      </c>
      <c r="D2" s="6">
        <v>3205</v>
      </c>
      <c r="E2" s="6">
        <f>C2+D2</f>
        <v>5916</v>
      </c>
      <c r="F2" s="1">
        <v>1.62</v>
      </c>
      <c r="G2" s="8">
        <f>E2/F2</f>
        <v>3651.8518518518517</v>
      </c>
    </row>
    <row r="3" spans="1:7" ht="13.5">
      <c r="A3" s="3" t="s">
        <v>50</v>
      </c>
      <c r="B3" s="6">
        <v>1034</v>
      </c>
      <c r="C3" s="6">
        <v>1092</v>
      </c>
      <c r="D3" s="6">
        <v>1286</v>
      </c>
      <c r="E3" s="6">
        <f aca="true" t="shared" si="0" ref="E3:E24">C3+D3</f>
        <v>2378</v>
      </c>
      <c r="F3" s="1">
        <v>1.14</v>
      </c>
      <c r="G3" s="8">
        <f aca="true" t="shared" si="1" ref="G3:G25">E3/F3</f>
        <v>2085.964912280702</v>
      </c>
    </row>
    <row r="4" spans="1:7" ht="13.5">
      <c r="A4" s="3" t="s">
        <v>1</v>
      </c>
      <c r="B4" s="6">
        <v>1157</v>
      </c>
      <c r="C4" s="6">
        <v>1031</v>
      </c>
      <c r="D4" s="6">
        <v>1275</v>
      </c>
      <c r="E4" s="6">
        <f t="shared" si="0"/>
        <v>2306</v>
      </c>
      <c r="F4" s="1">
        <v>0.62</v>
      </c>
      <c r="G4" s="8">
        <f t="shared" si="1"/>
        <v>3719.3548387096776</v>
      </c>
    </row>
    <row r="5" spans="1:7" ht="13.5">
      <c r="A5" s="3" t="s">
        <v>0</v>
      </c>
      <c r="B5" s="6">
        <v>3792</v>
      </c>
      <c r="C5" s="6">
        <v>3397</v>
      </c>
      <c r="D5" s="6">
        <v>4152</v>
      </c>
      <c r="E5" s="6">
        <f t="shared" si="0"/>
        <v>7549</v>
      </c>
      <c r="F5" s="1">
        <v>0.94</v>
      </c>
      <c r="G5" s="8">
        <f t="shared" si="1"/>
        <v>8030.851063829788</v>
      </c>
    </row>
    <row r="6" spans="1:7" ht="13.5">
      <c r="A6" s="3" t="s">
        <v>51</v>
      </c>
      <c r="B6" s="6">
        <v>4846</v>
      </c>
      <c r="C6" s="6">
        <v>4955</v>
      </c>
      <c r="D6" s="6">
        <v>5544</v>
      </c>
      <c r="E6" s="6">
        <f t="shared" si="0"/>
        <v>10499</v>
      </c>
      <c r="F6" s="1">
        <v>2.07</v>
      </c>
      <c r="G6" s="8">
        <f t="shared" si="1"/>
        <v>5071.980676328503</v>
      </c>
    </row>
    <row r="7" spans="1:7" ht="13.5">
      <c r="A7" s="3" t="s">
        <v>52</v>
      </c>
      <c r="B7" s="6">
        <v>7074</v>
      </c>
      <c r="C7" s="6">
        <v>7569</v>
      </c>
      <c r="D7" s="6">
        <v>8023</v>
      </c>
      <c r="E7" s="6">
        <f t="shared" si="0"/>
        <v>15592</v>
      </c>
      <c r="F7" s="9">
        <v>3</v>
      </c>
      <c r="G7" s="8">
        <f t="shared" si="1"/>
        <v>5197.333333333333</v>
      </c>
    </row>
    <row r="8" spans="1:7" ht="13.5">
      <c r="A8" s="3" t="s">
        <v>53</v>
      </c>
      <c r="B8" s="6">
        <v>7127</v>
      </c>
      <c r="C8" s="6">
        <v>7522</v>
      </c>
      <c r="D8" s="6">
        <v>8039</v>
      </c>
      <c r="E8" s="6">
        <f t="shared" si="0"/>
        <v>15561</v>
      </c>
      <c r="F8" s="1">
        <v>3.63</v>
      </c>
      <c r="G8" s="8">
        <f t="shared" si="1"/>
        <v>4286.7768595041325</v>
      </c>
    </row>
    <row r="9" spans="1:7" ht="13.5">
      <c r="A9" s="3" t="s">
        <v>54</v>
      </c>
      <c r="B9" s="6">
        <v>5823</v>
      </c>
      <c r="C9" s="6">
        <v>5810</v>
      </c>
      <c r="D9" s="6">
        <v>6784</v>
      </c>
      <c r="E9" s="6">
        <f t="shared" si="0"/>
        <v>12594</v>
      </c>
      <c r="F9" s="1">
        <v>2.45</v>
      </c>
      <c r="G9" s="8">
        <f t="shared" si="1"/>
        <v>5140.408163265306</v>
      </c>
    </row>
    <row r="10" spans="1:7" ht="13.5">
      <c r="A10" s="3" t="s">
        <v>55</v>
      </c>
      <c r="B10" s="6">
        <v>7242</v>
      </c>
      <c r="C10" s="6">
        <v>8531</v>
      </c>
      <c r="D10" s="6">
        <v>9405</v>
      </c>
      <c r="E10" s="6">
        <f t="shared" si="0"/>
        <v>17936</v>
      </c>
      <c r="F10" s="1">
        <v>6.24</v>
      </c>
      <c r="G10" s="8">
        <f t="shared" si="1"/>
        <v>2874.358974358974</v>
      </c>
    </row>
    <row r="11" spans="1:7" ht="13.5">
      <c r="A11" s="3" t="s">
        <v>56</v>
      </c>
      <c r="B11" s="6">
        <v>7135</v>
      </c>
      <c r="C11" s="6">
        <v>8127</v>
      </c>
      <c r="D11" s="6">
        <v>8825</v>
      </c>
      <c r="E11" s="6">
        <f t="shared" si="0"/>
        <v>16952</v>
      </c>
      <c r="F11" s="1">
        <v>4.56</v>
      </c>
      <c r="G11" s="8">
        <f t="shared" si="1"/>
        <v>3717.543859649123</v>
      </c>
    </row>
    <row r="12" spans="1:7" ht="13.5">
      <c r="A12" s="3" t="s">
        <v>2</v>
      </c>
      <c r="B12" s="6">
        <v>10300</v>
      </c>
      <c r="C12" s="6">
        <v>11186</v>
      </c>
      <c r="D12" s="6">
        <v>12458</v>
      </c>
      <c r="E12" s="6">
        <f t="shared" si="0"/>
        <v>23644</v>
      </c>
      <c r="F12" s="1">
        <v>9.39</v>
      </c>
      <c r="G12" s="8">
        <f t="shared" si="1"/>
        <v>2517.9978700745473</v>
      </c>
    </row>
    <row r="13" spans="1:7" ht="13.5">
      <c r="A13" s="3" t="s">
        <v>57</v>
      </c>
      <c r="B13" s="6">
        <v>7870</v>
      </c>
      <c r="C13" s="6">
        <v>9123</v>
      </c>
      <c r="D13" s="6">
        <v>9994</v>
      </c>
      <c r="E13" s="6">
        <f t="shared" si="0"/>
        <v>19117</v>
      </c>
      <c r="F13" s="1">
        <v>5.43</v>
      </c>
      <c r="G13" s="8">
        <f t="shared" si="1"/>
        <v>3520.6261510128916</v>
      </c>
    </row>
    <row r="14" spans="1:7" ht="13.5">
      <c r="A14" s="3" t="s">
        <v>58</v>
      </c>
      <c r="B14" s="6">
        <v>11485</v>
      </c>
      <c r="C14" s="6">
        <v>13068</v>
      </c>
      <c r="D14" s="6">
        <v>14369</v>
      </c>
      <c r="E14" s="6">
        <f t="shared" si="0"/>
        <v>27437</v>
      </c>
      <c r="F14" s="1">
        <v>11.53</v>
      </c>
      <c r="G14" s="8">
        <f t="shared" si="1"/>
        <v>2379.618386816999</v>
      </c>
    </row>
    <row r="15" spans="1:7" ht="13.5">
      <c r="A15" s="3" t="s">
        <v>59</v>
      </c>
      <c r="B15" s="6">
        <v>6302</v>
      </c>
      <c r="C15" s="6">
        <v>8006</v>
      </c>
      <c r="D15" s="6">
        <v>8611</v>
      </c>
      <c r="E15" s="6">
        <f t="shared" si="0"/>
        <v>16617</v>
      </c>
      <c r="F15" s="1">
        <v>14.73</v>
      </c>
      <c r="G15" s="8">
        <f t="shared" si="1"/>
        <v>1128.1059063136456</v>
      </c>
    </row>
    <row r="16" spans="1:7" ht="13.5">
      <c r="A16" s="3" t="s">
        <v>3</v>
      </c>
      <c r="B16" s="6">
        <v>2353</v>
      </c>
      <c r="C16" s="6">
        <v>3324</v>
      </c>
      <c r="D16" s="6">
        <v>3541</v>
      </c>
      <c r="E16" s="6">
        <f t="shared" si="0"/>
        <v>6865</v>
      </c>
      <c r="F16" s="9">
        <v>38.7</v>
      </c>
      <c r="G16" s="8">
        <f t="shared" si="1"/>
        <v>177.39018087855297</v>
      </c>
    </row>
    <row r="17" spans="1:7" ht="13.5">
      <c r="A17" s="3" t="s">
        <v>4</v>
      </c>
      <c r="B17" s="6">
        <v>3711</v>
      </c>
      <c r="C17" s="6">
        <v>4673</v>
      </c>
      <c r="D17" s="6">
        <v>5075</v>
      </c>
      <c r="E17" s="6">
        <f t="shared" si="0"/>
        <v>9748</v>
      </c>
      <c r="F17" s="1">
        <v>20.38</v>
      </c>
      <c r="G17" s="8">
        <f t="shared" si="1"/>
        <v>478.3120706575074</v>
      </c>
    </row>
    <row r="18" spans="1:7" ht="13.5">
      <c r="A18" s="3" t="s">
        <v>60</v>
      </c>
      <c r="B18" s="6">
        <v>606</v>
      </c>
      <c r="C18" s="6">
        <v>843</v>
      </c>
      <c r="D18" s="6">
        <v>858</v>
      </c>
      <c r="E18" s="6">
        <f t="shared" si="0"/>
        <v>1701</v>
      </c>
      <c r="F18" s="1">
        <v>11.87</v>
      </c>
      <c r="G18" s="8">
        <f t="shared" si="1"/>
        <v>143.30244313395116</v>
      </c>
    </row>
    <row r="19" spans="1:7" ht="13.5">
      <c r="A19" s="3" t="s">
        <v>61</v>
      </c>
      <c r="B19" s="6">
        <v>1412</v>
      </c>
      <c r="C19" s="6">
        <v>1613</v>
      </c>
      <c r="D19" s="6">
        <v>1751</v>
      </c>
      <c r="E19" s="6">
        <f t="shared" si="0"/>
        <v>3364</v>
      </c>
      <c r="F19" s="1">
        <v>6.33</v>
      </c>
      <c r="G19" s="8">
        <f t="shared" si="1"/>
        <v>531.4375987361769</v>
      </c>
    </row>
    <row r="20" spans="1:7" ht="13.5">
      <c r="A20" s="3" t="s">
        <v>62</v>
      </c>
      <c r="B20" s="6">
        <v>6534</v>
      </c>
      <c r="C20" s="6">
        <v>8173</v>
      </c>
      <c r="D20" s="6">
        <v>8575</v>
      </c>
      <c r="E20" s="6">
        <f t="shared" si="0"/>
        <v>16748</v>
      </c>
      <c r="F20" s="1">
        <v>18.12</v>
      </c>
      <c r="G20" s="8">
        <f t="shared" si="1"/>
        <v>924.2825607064017</v>
      </c>
    </row>
    <row r="21" spans="1:7" ht="13.5">
      <c r="A21" s="3" t="s">
        <v>63</v>
      </c>
      <c r="B21" s="6">
        <v>2290</v>
      </c>
      <c r="C21" s="6">
        <v>2819</v>
      </c>
      <c r="D21" s="6">
        <v>2941</v>
      </c>
      <c r="E21" s="6">
        <f t="shared" si="0"/>
        <v>5760</v>
      </c>
      <c r="F21" s="1">
        <v>8.62</v>
      </c>
      <c r="G21" s="8">
        <f t="shared" si="1"/>
        <v>668.2134570765662</v>
      </c>
    </row>
    <row r="22" spans="1:7" ht="13.5">
      <c r="A22" s="3" t="s">
        <v>64</v>
      </c>
      <c r="B22" s="6">
        <v>4858</v>
      </c>
      <c r="C22" s="6">
        <v>6136</v>
      </c>
      <c r="D22" s="6">
        <v>6819</v>
      </c>
      <c r="E22" s="6">
        <f t="shared" si="0"/>
        <v>12955</v>
      </c>
      <c r="F22" s="1">
        <v>8.88</v>
      </c>
      <c r="G22" s="8">
        <f t="shared" si="1"/>
        <v>1458.8963963963963</v>
      </c>
    </row>
    <row r="23" spans="1:7" ht="13.5">
      <c r="A23" s="3" t="s">
        <v>5</v>
      </c>
      <c r="B23" s="6">
        <v>2003</v>
      </c>
      <c r="C23" s="6">
        <v>2697</v>
      </c>
      <c r="D23" s="6">
        <v>2961</v>
      </c>
      <c r="E23" s="6">
        <f t="shared" si="0"/>
        <v>5658</v>
      </c>
      <c r="F23" s="1">
        <v>5.03</v>
      </c>
      <c r="G23" s="8">
        <f t="shared" si="1"/>
        <v>1124.8508946322067</v>
      </c>
    </row>
    <row r="24" spans="1:7" ht="13.5">
      <c r="A24" s="5" t="s">
        <v>6</v>
      </c>
      <c r="B24" s="6">
        <v>1631</v>
      </c>
      <c r="C24" s="6">
        <v>2167</v>
      </c>
      <c r="D24" s="6">
        <v>2434</v>
      </c>
      <c r="E24" s="6">
        <f t="shared" si="0"/>
        <v>4601</v>
      </c>
      <c r="F24" s="1">
        <v>6.11</v>
      </c>
      <c r="G24" s="8">
        <f t="shared" si="1"/>
        <v>753.0278232405892</v>
      </c>
    </row>
    <row r="25" spans="1:7" ht="13.5">
      <c r="A25" s="2" t="s">
        <v>42</v>
      </c>
      <c r="B25" s="6">
        <f>SUM(B2:B24)</f>
        <v>109382</v>
      </c>
      <c r="C25" s="6">
        <f>SUM(C2:C24)</f>
        <v>124573</v>
      </c>
      <c r="D25" s="6">
        <f>SUM(D2:D24)</f>
        <v>136925</v>
      </c>
      <c r="E25" s="6">
        <f>SUM(E2:E24)</f>
        <v>261498</v>
      </c>
      <c r="F25" s="1">
        <f>SUM(F2:F24)</f>
        <v>191.39000000000001</v>
      </c>
      <c r="G25" s="8">
        <f t="shared" si="1"/>
        <v>1366.3096295522232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39052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2805</v>
      </c>
      <c r="C2" s="6">
        <v>2724</v>
      </c>
      <c r="D2" s="6">
        <v>3215</v>
      </c>
      <c r="E2" s="6">
        <f>C2+D2</f>
        <v>5939</v>
      </c>
      <c r="F2" s="1">
        <v>1.62</v>
      </c>
      <c r="G2" s="8">
        <f>E2/F2</f>
        <v>3666.049382716049</v>
      </c>
    </row>
    <row r="3" spans="1:7" ht="13.5">
      <c r="A3" s="3" t="s">
        <v>50</v>
      </c>
      <c r="B3" s="6">
        <v>1030</v>
      </c>
      <c r="C3" s="6">
        <v>1086</v>
      </c>
      <c r="D3" s="6">
        <v>1284</v>
      </c>
      <c r="E3" s="6">
        <f aca="true" t="shared" si="0" ref="E3:E24">C3+D3</f>
        <v>2370</v>
      </c>
      <c r="F3" s="1">
        <v>1.14</v>
      </c>
      <c r="G3" s="8">
        <f aca="true" t="shared" si="1" ref="G3:G25">E3/F3</f>
        <v>2078.947368421053</v>
      </c>
    </row>
    <row r="4" spans="1:7" ht="13.5">
      <c r="A4" s="3" t="s">
        <v>1</v>
      </c>
      <c r="B4" s="6">
        <v>1159</v>
      </c>
      <c r="C4" s="6">
        <v>1029</v>
      </c>
      <c r="D4" s="6">
        <v>1278</v>
      </c>
      <c r="E4" s="6">
        <f t="shared" si="0"/>
        <v>2307</v>
      </c>
      <c r="F4" s="1">
        <v>0.62</v>
      </c>
      <c r="G4" s="8">
        <f t="shared" si="1"/>
        <v>3720.967741935484</v>
      </c>
    </row>
    <row r="5" spans="1:7" ht="13.5">
      <c r="A5" s="3" t="s">
        <v>0</v>
      </c>
      <c r="B5" s="6">
        <v>3798</v>
      </c>
      <c r="C5" s="6">
        <v>3395</v>
      </c>
      <c r="D5" s="6">
        <v>4151</v>
      </c>
      <c r="E5" s="6">
        <f t="shared" si="0"/>
        <v>7546</v>
      </c>
      <c r="F5" s="1">
        <v>0.94</v>
      </c>
      <c r="G5" s="8">
        <f t="shared" si="1"/>
        <v>8027.659574468085</v>
      </c>
    </row>
    <row r="6" spans="1:7" ht="13.5">
      <c r="A6" s="3" t="s">
        <v>51</v>
      </c>
      <c r="B6" s="6">
        <v>4857</v>
      </c>
      <c r="C6" s="6">
        <v>4962</v>
      </c>
      <c r="D6" s="6">
        <v>5560</v>
      </c>
      <c r="E6" s="6">
        <f t="shared" si="0"/>
        <v>10522</v>
      </c>
      <c r="F6" s="1">
        <v>2.07</v>
      </c>
      <c r="G6" s="8">
        <f t="shared" si="1"/>
        <v>5083.091787439614</v>
      </c>
    </row>
    <row r="7" spans="1:7" ht="13.5">
      <c r="A7" s="3" t="s">
        <v>52</v>
      </c>
      <c r="B7" s="6">
        <v>7062</v>
      </c>
      <c r="C7" s="6">
        <v>7559</v>
      </c>
      <c r="D7" s="6">
        <v>8019</v>
      </c>
      <c r="E7" s="6">
        <f t="shared" si="0"/>
        <v>15578</v>
      </c>
      <c r="F7" s="9">
        <v>3</v>
      </c>
      <c r="G7" s="8">
        <f t="shared" si="1"/>
        <v>5192.666666666667</v>
      </c>
    </row>
    <row r="8" spans="1:7" ht="13.5">
      <c r="A8" s="3" t="s">
        <v>53</v>
      </c>
      <c r="B8" s="6">
        <v>7146</v>
      </c>
      <c r="C8" s="6">
        <v>7552</v>
      </c>
      <c r="D8" s="6">
        <v>8055</v>
      </c>
      <c r="E8" s="6">
        <f t="shared" si="0"/>
        <v>15607</v>
      </c>
      <c r="F8" s="1">
        <v>3.63</v>
      </c>
      <c r="G8" s="8">
        <f t="shared" si="1"/>
        <v>4299.449035812672</v>
      </c>
    </row>
    <row r="9" spans="1:7" ht="13.5">
      <c r="A9" s="3" t="s">
        <v>54</v>
      </c>
      <c r="B9" s="6">
        <v>5824</v>
      </c>
      <c r="C9" s="6">
        <v>5805</v>
      </c>
      <c r="D9" s="6">
        <v>6777</v>
      </c>
      <c r="E9" s="6">
        <f t="shared" si="0"/>
        <v>12582</v>
      </c>
      <c r="F9" s="1">
        <v>2.45</v>
      </c>
      <c r="G9" s="8">
        <f t="shared" si="1"/>
        <v>5135.510204081632</v>
      </c>
    </row>
    <row r="10" spans="1:7" ht="13.5">
      <c r="A10" s="3" t="s">
        <v>55</v>
      </c>
      <c r="B10" s="6">
        <v>7257</v>
      </c>
      <c r="C10" s="6">
        <v>8531</v>
      </c>
      <c r="D10" s="6">
        <v>9424</v>
      </c>
      <c r="E10" s="6">
        <f t="shared" si="0"/>
        <v>17955</v>
      </c>
      <c r="F10" s="1">
        <v>6.24</v>
      </c>
      <c r="G10" s="8">
        <f t="shared" si="1"/>
        <v>2877.403846153846</v>
      </c>
    </row>
    <row r="11" spans="1:7" ht="13.5">
      <c r="A11" s="3" t="s">
        <v>56</v>
      </c>
      <c r="B11" s="6">
        <v>7117</v>
      </c>
      <c r="C11" s="6">
        <v>8111</v>
      </c>
      <c r="D11" s="6">
        <v>8813</v>
      </c>
      <c r="E11" s="6">
        <f t="shared" si="0"/>
        <v>16924</v>
      </c>
      <c r="F11" s="1">
        <v>4.56</v>
      </c>
      <c r="G11" s="8">
        <f t="shared" si="1"/>
        <v>3711.4035087719303</v>
      </c>
    </row>
    <row r="12" spans="1:7" ht="13.5">
      <c r="A12" s="3" t="s">
        <v>2</v>
      </c>
      <c r="B12" s="6">
        <v>10314</v>
      </c>
      <c r="C12" s="6">
        <v>11184</v>
      </c>
      <c r="D12" s="6">
        <v>12459</v>
      </c>
      <c r="E12" s="6">
        <f t="shared" si="0"/>
        <v>23643</v>
      </c>
      <c r="F12" s="1">
        <v>9.39</v>
      </c>
      <c r="G12" s="8">
        <f t="shared" si="1"/>
        <v>2517.891373801917</v>
      </c>
    </row>
    <row r="13" spans="1:7" ht="13.5">
      <c r="A13" s="3" t="s">
        <v>57</v>
      </c>
      <c r="B13" s="6">
        <v>7888</v>
      </c>
      <c r="C13" s="6">
        <v>9121</v>
      </c>
      <c r="D13" s="6">
        <v>10011</v>
      </c>
      <c r="E13" s="6">
        <f t="shared" si="0"/>
        <v>19132</v>
      </c>
      <c r="F13" s="1">
        <v>5.43</v>
      </c>
      <c r="G13" s="8">
        <f t="shared" si="1"/>
        <v>3523.388581952118</v>
      </c>
    </row>
    <row r="14" spans="1:7" ht="13.5">
      <c r="A14" s="3" t="s">
        <v>58</v>
      </c>
      <c r="B14" s="6">
        <v>11503</v>
      </c>
      <c r="C14" s="6">
        <v>13088</v>
      </c>
      <c r="D14" s="6">
        <v>14383</v>
      </c>
      <c r="E14" s="6">
        <f t="shared" si="0"/>
        <v>27471</v>
      </c>
      <c r="F14" s="1">
        <v>11.53</v>
      </c>
      <c r="G14" s="8">
        <f t="shared" si="1"/>
        <v>2382.5672159583696</v>
      </c>
    </row>
    <row r="15" spans="1:7" ht="13.5">
      <c r="A15" s="3" t="s">
        <v>59</v>
      </c>
      <c r="B15" s="6">
        <v>6294</v>
      </c>
      <c r="C15" s="6">
        <v>7985</v>
      </c>
      <c r="D15" s="6">
        <v>8596</v>
      </c>
      <c r="E15" s="6">
        <f t="shared" si="0"/>
        <v>16581</v>
      </c>
      <c r="F15" s="1">
        <v>14.73</v>
      </c>
      <c r="G15" s="8">
        <f t="shared" si="1"/>
        <v>1125.661914460285</v>
      </c>
    </row>
    <row r="16" spans="1:7" ht="13.5">
      <c r="A16" s="3" t="s">
        <v>3</v>
      </c>
      <c r="B16" s="6">
        <v>2366</v>
      </c>
      <c r="C16" s="6">
        <v>3329</v>
      </c>
      <c r="D16" s="6">
        <v>3563</v>
      </c>
      <c r="E16" s="6">
        <f t="shared" si="0"/>
        <v>6892</v>
      </c>
      <c r="F16" s="9">
        <v>38.7</v>
      </c>
      <c r="G16" s="8">
        <f t="shared" si="1"/>
        <v>178.0878552971576</v>
      </c>
    </row>
    <row r="17" spans="1:7" ht="13.5">
      <c r="A17" s="3" t="s">
        <v>4</v>
      </c>
      <c r="B17" s="6">
        <v>3718</v>
      </c>
      <c r="C17" s="6">
        <v>4683</v>
      </c>
      <c r="D17" s="6">
        <v>5077</v>
      </c>
      <c r="E17" s="6">
        <f t="shared" si="0"/>
        <v>9760</v>
      </c>
      <c r="F17" s="1">
        <v>20.38</v>
      </c>
      <c r="G17" s="8">
        <f t="shared" si="1"/>
        <v>478.900883218842</v>
      </c>
    </row>
    <row r="18" spans="1:7" ht="13.5">
      <c r="A18" s="3" t="s">
        <v>60</v>
      </c>
      <c r="B18" s="6">
        <v>606</v>
      </c>
      <c r="C18" s="6">
        <v>845</v>
      </c>
      <c r="D18" s="6">
        <v>857</v>
      </c>
      <c r="E18" s="6">
        <f t="shared" si="0"/>
        <v>1702</v>
      </c>
      <c r="F18" s="1">
        <v>11.87</v>
      </c>
      <c r="G18" s="8">
        <f t="shared" si="1"/>
        <v>143.3866891322662</v>
      </c>
    </row>
    <row r="19" spans="1:7" ht="13.5">
      <c r="A19" s="3" t="s">
        <v>61</v>
      </c>
      <c r="B19" s="6">
        <v>1413</v>
      </c>
      <c r="C19" s="6">
        <v>1613</v>
      </c>
      <c r="D19" s="6">
        <v>1746</v>
      </c>
      <c r="E19" s="6">
        <f t="shared" si="0"/>
        <v>3359</v>
      </c>
      <c r="F19" s="1">
        <v>6.33</v>
      </c>
      <c r="G19" s="8">
        <f t="shared" si="1"/>
        <v>530.6477093206951</v>
      </c>
    </row>
    <row r="20" spans="1:7" ht="13.5">
      <c r="A20" s="3" t="s">
        <v>62</v>
      </c>
      <c r="B20" s="6">
        <v>6533</v>
      </c>
      <c r="C20" s="6">
        <v>8176</v>
      </c>
      <c r="D20" s="6">
        <v>8576</v>
      </c>
      <c r="E20" s="6">
        <f t="shared" si="0"/>
        <v>16752</v>
      </c>
      <c r="F20" s="1">
        <v>18.12</v>
      </c>
      <c r="G20" s="8">
        <f t="shared" si="1"/>
        <v>924.5033112582781</v>
      </c>
    </row>
    <row r="21" spans="1:7" ht="13.5">
      <c r="A21" s="3" t="s">
        <v>63</v>
      </c>
      <c r="B21" s="6">
        <v>2303</v>
      </c>
      <c r="C21" s="6">
        <v>2830</v>
      </c>
      <c r="D21" s="6">
        <v>2953</v>
      </c>
      <c r="E21" s="6">
        <f t="shared" si="0"/>
        <v>5783</v>
      </c>
      <c r="F21" s="1">
        <v>8.62</v>
      </c>
      <c r="G21" s="8">
        <f t="shared" si="1"/>
        <v>670.8816705336427</v>
      </c>
    </row>
    <row r="22" spans="1:7" ht="13.5">
      <c r="A22" s="3" t="s">
        <v>64</v>
      </c>
      <c r="B22" s="6">
        <v>4867</v>
      </c>
      <c r="C22" s="6">
        <v>6146</v>
      </c>
      <c r="D22" s="6">
        <v>6817</v>
      </c>
      <c r="E22" s="6">
        <f t="shared" si="0"/>
        <v>12963</v>
      </c>
      <c r="F22" s="1">
        <v>8.88</v>
      </c>
      <c r="G22" s="8">
        <f t="shared" si="1"/>
        <v>1459.797297297297</v>
      </c>
    </row>
    <row r="23" spans="1:7" ht="13.5">
      <c r="A23" s="3" t="s">
        <v>5</v>
      </c>
      <c r="B23" s="6">
        <v>2015</v>
      </c>
      <c r="C23" s="6">
        <v>2708</v>
      </c>
      <c r="D23" s="6">
        <v>2980</v>
      </c>
      <c r="E23" s="6">
        <f t="shared" si="0"/>
        <v>5688</v>
      </c>
      <c r="F23" s="1">
        <v>5.03</v>
      </c>
      <c r="G23" s="8">
        <f t="shared" si="1"/>
        <v>1130.8151093439362</v>
      </c>
    </row>
    <row r="24" spans="1:7" ht="13.5">
      <c r="A24" s="5" t="s">
        <v>6</v>
      </c>
      <c r="B24" s="6">
        <v>1631</v>
      </c>
      <c r="C24" s="6">
        <v>2168</v>
      </c>
      <c r="D24" s="6">
        <v>2427</v>
      </c>
      <c r="E24" s="6">
        <f t="shared" si="0"/>
        <v>4595</v>
      </c>
      <c r="F24" s="1">
        <v>6.11</v>
      </c>
      <c r="G24" s="8">
        <f t="shared" si="1"/>
        <v>752.0458265139116</v>
      </c>
    </row>
    <row r="25" spans="1:7" ht="13.5">
      <c r="A25" s="2" t="s">
        <v>42</v>
      </c>
      <c r="B25" s="6">
        <f>SUM(B2:B24)</f>
        <v>109506</v>
      </c>
      <c r="C25" s="6">
        <f>SUM(C2:C24)</f>
        <v>124630</v>
      </c>
      <c r="D25" s="6">
        <f>SUM(D2:D24)</f>
        <v>137021</v>
      </c>
      <c r="E25" s="6">
        <f>SUM(E2:E24)</f>
        <v>261651</v>
      </c>
      <c r="F25" s="1">
        <f>SUM(F2:F24)</f>
        <v>191.39000000000001</v>
      </c>
      <c r="G25" s="8">
        <f t="shared" si="1"/>
        <v>1367.1090443596843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7" max="7" width="9.50390625" style="0" customWidth="1"/>
  </cols>
  <sheetData>
    <row r="1" spans="1:7" ht="13.5">
      <c r="A1" s="43">
        <v>38718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2779</v>
      </c>
      <c r="C2" s="6">
        <v>2746</v>
      </c>
      <c r="D2" s="6">
        <v>3206</v>
      </c>
      <c r="E2" s="6">
        <f>C2+D2</f>
        <v>5952</v>
      </c>
      <c r="F2" s="1">
        <v>1.62</v>
      </c>
      <c r="G2" s="9">
        <f>E2/F2</f>
        <v>3674.074074074074</v>
      </c>
    </row>
    <row r="3" spans="1:7" ht="13.5">
      <c r="A3" s="3" t="s">
        <v>17</v>
      </c>
      <c r="B3" s="6">
        <v>1021</v>
      </c>
      <c r="C3" s="6">
        <v>1098</v>
      </c>
      <c r="D3" s="6">
        <v>1296</v>
      </c>
      <c r="E3" s="6">
        <f aca="true" t="shared" si="0" ref="E3:E24">C3+D3</f>
        <v>2394</v>
      </c>
      <c r="F3" s="1">
        <v>1.14</v>
      </c>
      <c r="G3" s="9">
        <f aca="true" t="shared" si="1" ref="G3:G25">E3/F3</f>
        <v>2100</v>
      </c>
    </row>
    <row r="4" spans="1:7" ht="13.5">
      <c r="A4" s="3" t="s">
        <v>1</v>
      </c>
      <c r="B4" s="6">
        <v>1181</v>
      </c>
      <c r="C4" s="6">
        <v>1039</v>
      </c>
      <c r="D4" s="6">
        <v>1315</v>
      </c>
      <c r="E4" s="6">
        <f t="shared" si="0"/>
        <v>2354</v>
      </c>
      <c r="F4" s="1">
        <v>0.62</v>
      </c>
      <c r="G4" s="9">
        <f t="shared" si="1"/>
        <v>3796.7741935483873</v>
      </c>
    </row>
    <row r="5" spans="1:7" ht="13.5">
      <c r="A5" s="3" t="s">
        <v>0</v>
      </c>
      <c r="B5" s="6">
        <v>3793</v>
      </c>
      <c r="C5" s="6">
        <v>3427</v>
      </c>
      <c r="D5" s="6">
        <v>4171</v>
      </c>
      <c r="E5" s="6">
        <f t="shared" si="0"/>
        <v>7598</v>
      </c>
      <c r="F5" s="1">
        <v>0.94</v>
      </c>
      <c r="G5" s="9">
        <f t="shared" si="1"/>
        <v>8082.978723404256</v>
      </c>
    </row>
    <row r="6" spans="1:7" ht="13.5">
      <c r="A6" s="3" t="s">
        <v>15</v>
      </c>
      <c r="B6" s="6">
        <v>4783</v>
      </c>
      <c r="C6" s="6">
        <v>4931</v>
      </c>
      <c r="D6" s="6">
        <v>5555</v>
      </c>
      <c r="E6" s="6">
        <f t="shared" si="0"/>
        <v>10486</v>
      </c>
      <c r="F6" s="1">
        <v>2.07</v>
      </c>
      <c r="G6" s="9">
        <f t="shared" si="1"/>
        <v>5065.700483091788</v>
      </c>
    </row>
    <row r="7" spans="1:7" ht="13.5">
      <c r="A7" s="3" t="s">
        <v>20</v>
      </c>
      <c r="B7" s="6">
        <v>6955</v>
      </c>
      <c r="C7" s="6">
        <v>7485</v>
      </c>
      <c r="D7" s="6">
        <v>8032</v>
      </c>
      <c r="E7" s="6">
        <f t="shared" si="0"/>
        <v>15517</v>
      </c>
      <c r="F7" s="9">
        <v>3</v>
      </c>
      <c r="G7" s="9">
        <f t="shared" si="1"/>
        <v>5172.333333333333</v>
      </c>
    </row>
    <row r="8" spans="1:7" ht="13.5">
      <c r="A8" s="3" t="s">
        <v>19</v>
      </c>
      <c r="B8" s="6">
        <v>7062</v>
      </c>
      <c r="C8" s="6">
        <v>7529</v>
      </c>
      <c r="D8" s="6">
        <v>7956</v>
      </c>
      <c r="E8" s="6">
        <f t="shared" si="0"/>
        <v>15485</v>
      </c>
      <c r="F8" s="1">
        <v>3.63</v>
      </c>
      <c r="G8" s="9">
        <f t="shared" si="1"/>
        <v>4265.840220385675</v>
      </c>
    </row>
    <row r="9" spans="1:7" ht="13.5">
      <c r="A9" s="3" t="s">
        <v>16</v>
      </c>
      <c r="B9" s="6">
        <v>5836</v>
      </c>
      <c r="C9" s="6">
        <v>5852</v>
      </c>
      <c r="D9" s="6">
        <v>6879</v>
      </c>
      <c r="E9" s="6">
        <f t="shared" si="0"/>
        <v>12731</v>
      </c>
      <c r="F9" s="1">
        <v>2.45</v>
      </c>
      <c r="G9" s="9">
        <f t="shared" si="1"/>
        <v>5196.326530612245</v>
      </c>
    </row>
    <row r="10" spans="1:7" ht="13.5">
      <c r="A10" s="3" t="s">
        <v>21</v>
      </c>
      <c r="B10" s="6">
        <v>7176</v>
      </c>
      <c r="C10" s="6">
        <v>8640</v>
      </c>
      <c r="D10" s="6">
        <v>9405</v>
      </c>
      <c r="E10" s="6">
        <f t="shared" si="0"/>
        <v>18045</v>
      </c>
      <c r="F10" s="1">
        <v>6.24</v>
      </c>
      <c r="G10" s="9">
        <f t="shared" si="1"/>
        <v>2891.826923076923</v>
      </c>
    </row>
    <row r="11" spans="1:7" ht="13.5">
      <c r="A11" s="3" t="s">
        <v>22</v>
      </c>
      <c r="B11" s="6">
        <v>7126</v>
      </c>
      <c r="C11" s="6">
        <v>8201</v>
      </c>
      <c r="D11" s="6">
        <v>8915</v>
      </c>
      <c r="E11" s="6">
        <f t="shared" si="0"/>
        <v>17116</v>
      </c>
      <c r="F11" s="1">
        <v>4.56</v>
      </c>
      <c r="G11" s="9">
        <f t="shared" si="1"/>
        <v>3753.508771929825</v>
      </c>
    </row>
    <row r="12" spans="1:7" ht="13.5">
      <c r="A12" s="3" t="s">
        <v>2</v>
      </c>
      <c r="B12" s="6">
        <v>10190</v>
      </c>
      <c r="C12" s="6">
        <v>11224</v>
      </c>
      <c r="D12" s="6">
        <v>12493</v>
      </c>
      <c r="E12" s="6">
        <f t="shared" si="0"/>
        <v>23717</v>
      </c>
      <c r="F12" s="1">
        <v>9.39</v>
      </c>
      <c r="G12" s="9">
        <f t="shared" si="1"/>
        <v>2525.772097976571</v>
      </c>
    </row>
    <row r="13" spans="1:7" ht="13.5">
      <c r="A13" s="3" t="s">
        <v>18</v>
      </c>
      <c r="B13" s="6">
        <v>7775</v>
      </c>
      <c r="C13" s="6">
        <v>9069</v>
      </c>
      <c r="D13" s="6">
        <v>9974</v>
      </c>
      <c r="E13" s="6">
        <f t="shared" si="0"/>
        <v>19043</v>
      </c>
      <c r="F13" s="1">
        <v>5.43</v>
      </c>
      <c r="G13" s="9">
        <f t="shared" si="1"/>
        <v>3506.998158379374</v>
      </c>
    </row>
    <row r="14" spans="1:7" ht="13.5">
      <c r="A14" s="3" t="s">
        <v>23</v>
      </c>
      <c r="B14" s="6">
        <v>11423</v>
      </c>
      <c r="C14" s="6">
        <v>13151</v>
      </c>
      <c r="D14" s="6">
        <v>14492</v>
      </c>
      <c r="E14" s="6">
        <f t="shared" si="0"/>
        <v>27643</v>
      </c>
      <c r="F14" s="1">
        <v>11.53</v>
      </c>
      <c r="G14" s="9">
        <f t="shared" si="1"/>
        <v>2397.484822202949</v>
      </c>
    </row>
    <row r="15" spans="1:7" ht="13.5">
      <c r="A15" s="3" t="s">
        <v>27</v>
      </c>
      <c r="B15" s="6">
        <v>6206</v>
      </c>
      <c r="C15" s="6">
        <v>7989</v>
      </c>
      <c r="D15" s="6">
        <v>8589</v>
      </c>
      <c r="E15" s="6">
        <f t="shared" si="0"/>
        <v>16578</v>
      </c>
      <c r="F15" s="1">
        <v>14.73</v>
      </c>
      <c r="G15" s="9">
        <f t="shared" si="1"/>
        <v>1125.4582484725051</v>
      </c>
    </row>
    <row r="16" spans="1:7" ht="13.5">
      <c r="A16" s="3" t="s">
        <v>3</v>
      </c>
      <c r="B16" s="6">
        <v>2296</v>
      </c>
      <c r="C16" s="6">
        <v>3305</v>
      </c>
      <c r="D16" s="6">
        <v>3490</v>
      </c>
      <c r="E16" s="6">
        <f t="shared" si="0"/>
        <v>6795</v>
      </c>
      <c r="F16" s="9">
        <v>38.7</v>
      </c>
      <c r="G16" s="9">
        <f t="shared" si="1"/>
        <v>175.5813953488372</v>
      </c>
    </row>
    <row r="17" spans="1:7" ht="13.5">
      <c r="A17" s="3" t="s">
        <v>4</v>
      </c>
      <c r="B17" s="6">
        <v>3619</v>
      </c>
      <c r="C17" s="6">
        <v>4654</v>
      </c>
      <c r="D17" s="6">
        <v>5087</v>
      </c>
      <c r="E17" s="6">
        <f t="shared" si="0"/>
        <v>9741</v>
      </c>
      <c r="F17" s="1">
        <v>20.38</v>
      </c>
      <c r="G17" s="9">
        <f t="shared" si="1"/>
        <v>477.9685966633955</v>
      </c>
    </row>
    <row r="18" spans="1:7" ht="13.5">
      <c r="A18" s="3" t="s">
        <v>28</v>
      </c>
      <c r="B18" s="6">
        <v>592</v>
      </c>
      <c r="C18" s="6">
        <v>847</v>
      </c>
      <c r="D18" s="6">
        <v>874</v>
      </c>
      <c r="E18" s="6">
        <f t="shared" si="0"/>
        <v>1721</v>
      </c>
      <c r="F18" s="1">
        <v>11.87</v>
      </c>
      <c r="G18" s="9">
        <f t="shared" si="1"/>
        <v>144.98736310025274</v>
      </c>
    </row>
    <row r="19" spans="1:7" ht="13.5">
      <c r="A19" s="3" t="s">
        <v>24</v>
      </c>
      <c r="B19" s="6">
        <v>1402</v>
      </c>
      <c r="C19" s="6">
        <v>1634</v>
      </c>
      <c r="D19" s="6">
        <v>1754</v>
      </c>
      <c r="E19" s="6">
        <f t="shared" si="0"/>
        <v>3388</v>
      </c>
      <c r="F19" s="1">
        <v>6.33</v>
      </c>
      <c r="G19" s="9">
        <f t="shared" si="1"/>
        <v>535.2290679304897</v>
      </c>
    </row>
    <row r="20" spans="1:7" ht="13.5">
      <c r="A20" s="3" t="s">
        <v>26</v>
      </c>
      <c r="B20" s="6">
        <v>6478</v>
      </c>
      <c r="C20" s="6">
        <v>8181</v>
      </c>
      <c r="D20" s="6">
        <v>8588</v>
      </c>
      <c r="E20" s="6">
        <f t="shared" si="0"/>
        <v>16769</v>
      </c>
      <c r="F20" s="1">
        <v>18.12</v>
      </c>
      <c r="G20" s="9">
        <f t="shared" si="1"/>
        <v>925.4415011037527</v>
      </c>
    </row>
    <row r="21" spans="1:7" ht="13.5">
      <c r="A21" s="3" t="s">
        <v>25</v>
      </c>
      <c r="B21" s="6">
        <v>2233</v>
      </c>
      <c r="C21" s="6">
        <v>2808</v>
      </c>
      <c r="D21" s="6">
        <v>2919</v>
      </c>
      <c r="E21" s="6">
        <f t="shared" si="0"/>
        <v>5727</v>
      </c>
      <c r="F21" s="1">
        <v>8.62</v>
      </c>
      <c r="G21" s="9">
        <f t="shared" si="1"/>
        <v>664.385150812065</v>
      </c>
    </row>
    <row r="22" spans="1:7" ht="13.5">
      <c r="A22" s="3" t="s">
        <v>29</v>
      </c>
      <c r="B22" s="6">
        <v>4752</v>
      </c>
      <c r="C22" s="6">
        <v>6097</v>
      </c>
      <c r="D22" s="6">
        <v>6794</v>
      </c>
      <c r="E22" s="6">
        <f t="shared" si="0"/>
        <v>12891</v>
      </c>
      <c r="F22" s="1">
        <v>8.88</v>
      </c>
      <c r="G22" s="9">
        <f t="shared" si="1"/>
        <v>1451.6891891891892</v>
      </c>
    </row>
    <row r="23" spans="1:7" ht="13.5">
      <c r="A23" s="3" t="s">
        <v>5</v>
      </c>
      <c r="B23" s="6">
        <v>1954</v>
      </c>
      <c r="C23" s="6">
        <v>2666</v>
      </c>
      <c r="D23" s="6">
        <v>2919</v>
      </c>
      <c r="E23" s="6">
        <f t="shared" si="0"/>
        <v>5585</v>
      </c>
      <c r="F23" s="1">
        <v>5.03</v>
      </c>
      <c r="G23" s="9">
        <f t="shared" si="1"/>
        <v>1110.337972166998</v>
      </c>
    </row>
    <row r="24" spans="1:7" ht="13.5">
      <c r="A24" s="5" t="s">
        <v>6</v>
      </c>
      <c r="B24" s="6">
        <v>1606</v>
      </c>
      <c r="C24" s="6">
        <v>2171</v>
      </c>
      <c r="D24" s="6">
        <v>2429</v>
      </c>
      <c r="E24" s="6">
        <f t="shared" si="0"/>
        <v>4600</v>
      </c>
      <c r="F24" s="1">
        <v>6.11</v>
      </c>
      <c r="G24" s="9">
        <f t="shared" si="1"/>
        <v>752.8641571194762</v>
      </c>
    </row>
    <row r="25" spans="1:7" ht="13.5">
      <c r="A25" s="2" t="s">
        <v>42</v>
      </c>
      <c r="B25" s="6">
        <f>SUM(B2:B24)</f>
        <v>108238</v>
      </c>
      <c r="C25" s="6">
        <f>SUM(C2:C24)</f>
        <v>124744</v>
      </c>
      <c r="D25" s="6">
        <f>SUM(D2:D24)</f>
        <v>137132</v>
      </c>
      <c r="E25" s="6">
        <f>SUM(E2:E24)</f>
        <v>261876</v>
      </c>
      <c r="F25" s="10">
        <f>SUM(F2:F24)</f>
        <v>191.39000000000001</v>
      </c>
      <c r="G25" s="9">
        <f t="shared" si="1"/>
        <v>1368.2846543706567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38749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2776</v>
      </c>
      <c r="C2" s="6">
        <v>2734</v>
      </c>
      <c r="D2" s="6">
        <v>3208</v>
      </c>
      <c r="E2" s="6">
        <f>C2+D2</f>
        <v>5942</v>
      </c>
      <c r="F2" s="1">
        <v>1.62</v>
      </c>
      <c r="G2" s="8">
        <f>E2/F2</f>
        <v>3667.901234567901</v>
      </c>
    </row>
    <row r="3" spans="1:7" ht="13.5">
      <c r="A3" s="3" t="s">
        <v>50</v>
      </c>
      <c r="B3" s="6">
        <v>1022</v>
      </c>
      <c r="C3" s="6">
        <v>1098</v>
      </c>
      <c r="D3" s="6">
        <v>1297</v>
      </c>
      <c r="E3" s="6">
        <f>C3+D3</f>
        <v>2395</v>
      </c>
      <c r="F3" s="1">
        <v>1.14</v>
      </c>
      <c r="G3" s="8">
        <f aca="true" t="shared" si="0" ref="G3:G25">E3/F3</f>
        <v>2100.877192982456</v>
      </c>
    </row>
    <row r="4" spans="1:7" ht="13.5">
      <c r="A4" s="3" t="s">
        <v>1</v>
      </c>
      <c r="B4" s="6">
        <v>1178</v>
      </c>
      <c r="C4" s="6">
        <v>1036</v>
      </c>
      <c r="D4" s="6">
        <v>1311</v>
      </c>
      <c r="E4" s="6">
        <f aca="true" t="shared" si="1" ref="E4:E25">C4+D4</f>
        <v>2347</v>
      </c>
      <c r="F4" s="1">
        <v>0.62</v>
      </c>
      <c r="G4" s="8">
        <f t="shared" si="0"/>
        <v>3785.483870967742</v>
      </c>
    </row>
    <row r="5" spans="1:7" ht="13.5">
      <c r="A5" s="3" t="s">
        <v>0</v>
      </c>
      <c r="B5" s="6">
        <v>3790</v>
      </c>
      <c r="C5" s="6">
        <v>3421</v>
      </c>
      <c r="D5" s="6">
        <v>4167</v>
      </c>
      <c r="E5" s="6">
        <f t="shared" si="1"/>
        <v>7588</v>
      </c>
      <c r="F5" s="1">
        <v>0.94</v>
      </c>
      <c r="G5" s="8">
        <f t="shared" si="0"/>
        <v>8072.340425531916</v>
      </c>
    </row>
    <row r="6" spans="1:7" ht="13.5">
      <c r="A6" s="3" t="s">
        <v>51</v>
      </c>
      <c r="B6" s="6">
        <v>4789</v>
      </c>
      <c r="C6" s="6">
        <v>4937</v>
      </c>
      <c r="D6" s="6">
        <v>5549</v>
      </c>
      <c r="E6" s="6">
        <f t="shared" si="1"/>
        <v>10486</v>
      </c>
      <c r="F6" s="1">
        <v>2.07</v>
      </c>
      <c r="G6" s="8">
        <f t="shared" si="0"/>
        <v>5065.700483091788</v>
      </c>
    </row>
    <row r="7" spans="1:7" ht="13.5">
      <c r="A7" s="3" t="s">
        <v>52</v>
      </c>
      <c r="B7" s="6">
        <v>6983</v>
      </c>
      <c r="C7" s="6">
        <v>7494</v>
      </c>
      <c r="D7" s="6">
        <v>8035</v>
      </c>
      <c r="E7" s="6">
        <f t="shared" si="1"/>
        <v>15529</v>
      </c>
      <c r="F7" s="9">
        <v>3</v>
      </c>
      <c r="G7" s="8">
        <f t="shared" si="0"/>
        <v>5176.333333333333</v>
      </c>
    </row>
    <row r="8" spans="1:7" ht="13.5">
      <c r="A8" s="3" t="s">
        <v>53</v>
      </c>
      <c r="B8" s="6">
        <v>7063</v>
      </c>
      <c r="C8" s="6">
        <v>7521</v>
      </c>
      <c r="D8" s="6">
        <v>7943</v>
      </c>
      <c r="E8" s="6">
        <f t="shared" si="1"/>
        <v>15464</v>
      </c>
      <c r="F8" s="1">
        <v>3.63</v>
      </c>
      <c r="G8" s="8">
        <f t="shared" si="0"/>
        <v>4260.055096418733</v>
      </c>
    </row>
    <row r="9" spans="1:7" ht="13.5">
      <c r="A9" s="3" t="s">
        <v>54</v>
      </c>
      <c r="B9" s="6">
        <v>5830</v>
      </c>
      <c r="C9" s="6">
        <v>5832</v>
      </c>
      <c r="D9" s="6">
        <v>6867</v>
      </c>
      <c r="E9" s="6">
        <f t="shared" si="1"/>
        <v>12699</v>
      </c>
      <c r="F9" s="1">
        <v>2.45</v>
      </c>
      <c r="G9" s="8">
        <f t="shared" si="0"/>
        <v>5183.265306122448</v>
      </c>
    </row>
    <row r="10" spans="1:7" ht="13.5">
      <c r="A10" s="3" t="s">
        <v>55</v>
      </c>
      <c r="B10" s="6">
        <v>7188</v>
      </c>
      <c r="C10" s="6">
        <v>8642</v>
      </c>
      <c r="D10" s="6">
        <v>9410</v>
      </c>
      <c r="E10" s="6">
        <f t="shared" si="1"/>
        <v>18052</v>
      </c>
      <c r="F10" s="1">
        <v>6.24</v>
      </c>
      <c r="G10" s="8">
        <f t="shared" si="0"/>
        <v>2892.948717948718</v>
      </c>
    </row>
    <row r="11" spans="1:7" ht="13.5">
      <c r="A11" s="3" t="s">
        <v>56</v>
      </c>
      <c r="B11" s="6">
        <v>7136</v>
      </c>
      <c r="C11" s="6">
        <v>8207</v>
      </c>
      <c r="D11" s="6">
        <v>8918</v>
      </c>
      <c r="E11" s="6">
        <f t="shared" si="1"/>
        <v>17125</v>
      </c>
      <c r="F11" s="1">
        <v>4.56</v>
      </c>
      <c r="G11" s="8">
        <f t="shared" si="0"/>
        <v>3755.482456140351</v>
      </c>
    </row>
    <row r="12" spans="1:7" ht="13.5">
      <c r="A12" s="3" t="s">
        <v>2</v>
      </c>
      <c r="B12" s="6">
        <v>10197</v>
      </c>
      <c r="C12" s="6">
        <v>11210</v>
      </c>
      <c r="D12" s="6">
        <v>12480</v>
      </c>
      <c r="E12" s="6">
        <f t="shared" si="1"/>
        <v>23690</v>
      </c>
      <c r="F12" s="1">
        <v>9.39</v>
      </c>
      <c r="G12" s="8">
        <f t="shared" si="0"/>
        <v>2522.8966986155483</v>
      </c>
    </row>
    <row r="13" spans="1:7" ht="13.5">
      <c r="A13" s="3" t="s">
        <v>57</v>
      </c>
      <c r="B13" s="6">
        <v>7764</v>
      </c>
      <c r="C13" s="6">
        <v>9050</v>
      </c>
      <c r="D13" s="6">
        <v>9966</v>
      </c>
      <c r="E13" s="6">
        <f t="shared" si="1"/>
        <v>19016</v>
      </c>
      <c r="F13" s="1">
        <v>5.43</v>
      </c>
      <c r="G13" s="8">
        <f t="shared" si="0"/>
        <v>3502.0257826887664</v>
      </c>
    </row>
    <row r="14" spans="1:7" ht="13.5">
      <c r="A14" s="3" t="s">
        <v>58</v>
      </c>
      <c r="B14" s="6">
        <v>11418</v>
      </c>
      <c r="C14" s="6">
        <v>13140</v>
      </c>
      <c r="D14" s="6">
        <v>14453</v>
      </c>
      <c r="E14" s="6">
        <f t="shared" si="1"/>
        <v>27593</v>
      </c>
      <c r="F14" s="1">
        <v>11.53</v>
      </c>
      <c r="G14" s="8">
        <f t="shared" si="0"/>
        <v>2393.148308759757</v>
      </c>
    </row>
    <row r="15" spans="1:7" ht="13.5">
      <c r="A15" s="3" t="s">
        <v>59</v>
      </c>
      <c r="B15" s="6">
        <v>6201</v>
      </c>
      <c r="C15" s="6">
        <v>7971</v>
      </c>
      <c r="D15" s="6">
        <v>8593</v>
      </c>
      <c r="E15" s="6">
        <f t="shared" si="1"/>
        <v>16564</v>
      </c>
      <c r="F15" s="1">
        <v>14.73</v>
      </c>
      <c r="G15" s="8">
        <f t="shared" si="0"/>
        <v>1124.5078071961982</v>
      </c>
    </row>
    <row r="16" spans="1:7" ht="13.5">
      <c r="A16" s="3" t="s">
        <v>3</v>
      </c>
      <c r="B16" s="6">
        <v>2300</v>
      </c>
      <c r="C16" s="6">
        <v>3289</v>
      </c>
      <c r="D16" s="6">
        <v>3485</v>
      </c>
      <c r="E16" s="6">
        <f t="shared" si="1"/>
        <v>6774</v>
      </c>
      <c r="F16" s="9">
        <v>38.7</v>
      </c>
      <c r="G16" s="8">
        <f t="shared" si="0"/>
        <v>175.03875968992247</v>
      </c>
    </row>
    <row r="17" spans="1:7" ht="13.5">
      <c r="A17" s="3" t="s">
        <v>4</v>
      </c>
      <c r="B17" s="6">
        <v>3659</v>
      </c>
      <c r="C17" s="6">
        <v>4664</v>
      </c>
      <c r="D17" s="6">
        <v>5109</v>
      </c>
      <c r="E17" s="6">
        <f t="shared" si="1"/>
        <v>9773</v>
      </c>
      <c r="F17" s="1">
        <v>20.38</v>
      </c>
      <c r="G17" s="8">
        <f t="shared" si="0"/>
        <v>479.5387634936212</v>
      </c>
    </row>
    <row r="18" spans="1:7" ht="13.5">
      <c r="A18" s="3" t="s">
        <v>60</v>
      </c>
      <c r="B18" s="6">
        <v>590</v>
      </c>
      <c r="C18" s="6">
        <v>843</v>
      </c>
      <c r="D18" s="6">
        <v>874</v>
      </c>
      <c r="E18" s="6">
        <f t="shared" si="1"/>
        <v>1717</v>
      </c>
      <c r="F18" s="1">
        <v>11.87</v>
      </c>
      <c r="G18" s="8">
        <f t="shared" si="0"/>
        <v>144.65037910699243</v>
      </c>
    </row>
    <row r="19" spans="1:7" ht="13.5">
      <c r="A19" s="3" t="s">
        <v>61</v>
      </c>
      <c r="B19" s="6">
        <v>1398</v>
      </c>
      <c r="C19" s="6">
        <v>1633</v>
      </c>
      <c r="D19" s="6">
        <v>1748</v>
      </c>
      <c r="E19" s="6">
        <f t="shared" si="1"/>
        <v>3381</v>
      </c>
      <c r="F19" s="1">
        <v>6.33</v>
      </c>
      <c r="G19" s="8">
        <f t="shared" si="0"/>
        <v>534.1232227488151</v>
      </c>
    </row>
    <row r="20" spans="1:7" ht="13.5">
      <c r="A20" s="3" t="s">
        <v>62</v>
      </c>
      <c r="B20" s="6">
        <v>6487</v>
      </c>
      <c r="C20" s="6">
        <v>8188</v>
      </c>
      <c r="D20" s="6">
        <v>8577</v>
      </c>
      <c r="E20" s="6">
        <f t="shared" si="1"/>
        <v>16765</v>
      </c>
      <c r="F20" s="1">
        <v>18.12</v>
      </c>
      <c r="G20" s="8">
        <f t="shared" si="0"/>
        <v>925.2207505518763</v>
      </c>
    </row>
    <row r="21" spans="1:7" ht="13.5">
      <c r="A21" s="3" t="s">
        <v>63</v>
      </c>
      <c r="B21" s="6">
        <v>2255</v>
      </c>
      <c r="C21" s="6">
        <v>2814</v>
      </c>
      <c r="D21" s="6">
        <v>2922</v>
      </c>
      <c r="E21" s="6">
        <f t="shared" si="1"/>
        <v>5736</v>
      </c>
      <c r="F21" s="1">
        <v>8.62</v>
      </c>
      <c r="G21" s="8">
        <f t="shared" si="0"/>
        <v>665.4292343387472</v>
      </c>
    </row>
    <row r="22" spans="1:7" ht="13.5">
      <c r="A22" s="3" t="s">
        <v>64</v>
      </c>
      <c r="B22" s="6">
        <v>4771</v>
      </c>
      <c r="C22" s="6">
        <v>6095</v>
      </c>
      <c r="D22" s="6">
        <v>6786</v>
      </c>
      <c r="E22" s="6">
        <f t="shared" si="1"/>
        <v>12881</v>
      </c>
      <c r="F22" s="1">
        <v>8.88</v>
      </c>
      <c r="G22" s="8">
        <f t="shared" si="0"/>
        <v>1450.5630630630628</v>
      </c>
    </row>
    <row r="23" spans="1:7" ht="13.5">
      <c r="A23" s="3" t="s">
        <v>5</v>
      </c>
      <c r="B23" s="6">
        <v>1969</v>
      </c>
      <c r="C23" s="6">
        <v>2679</v>
      </c>
      <c r="D23" s="6">
        <v>2927</v>
      </c>
      <c r="E23" s="6">
        <f t="shared" si="1"/>
        <v>5606</v>
      </c>
      <c r="F23" s="1">
        <v>5.03</v>
      </c>
      <c r="G23" s="8">
        <f t="shared" si="0"/>
        <v>1114.5129224652087</v>
      </c>
    </row>
    <row r="24" spans="1:7" ht="13.5">
      <c r="A24" s="5" t="s">
        <v>6</v>
      </c>
      <c r="B24" s="6">
        <v>1610</v>
      </c>
      <c r="C24" s="6">
        <v>2179</v>
      </c>
      <c r="D24" s="6">
        <v>2428</v>
      </c>
      <c r="E24" s="6">
        <f t="shared" si="1"/>
        <v>4607</v>
      </c>
      <c r="F24" s="1">
        <v>6.11</v>
      </c>
      <c r="G24" s="8">
        <f t="shared" si="0"/>
        <v>754.0098199672667</v>
      </c>
    </row>
    <row r="25" spans="1:7" ht="13.5">
      <c r="A25" s="2" t="s">
        <v>42</v>
      </c>
      <c r="B25" s="6">
        <f>SUM(B2:B24)</f>
        <v>108374</v>
      </c>
      <c r="C25" s="6">
        <f>SUM(C2:C24)</f>
        <v>124677</v>
      </c>
      <c r="D25" s="6">
        <f>SUM(D2:D24)</f>
        <v>137053</v>
      </c>
      <c r="E25" s="6">
        <f t="shared" si="1"/>
        <v>261730</v>
      </c>
      <c r="F25" s="1">
        <f>SUM(F2:F24)</f>
        <v>191.39000000000001</v>
      </c>
      <c r="G25" s="8">
        <f t="shared" si="0"/>
        <v>1367.5218140968702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38777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2765</v>
      </c>
      <c r="C2" s="6">
        <v>2726</v>
      </c>
      <c r="D2" s="6">
        <v>3196</v>
      </c>
      <c r="E2" s="6">
        <f>C2+D2</f>
        <v>5922</v>
      </c>
      <c r="F2" s="1">
        <v>1.62</v>
      </c>
      <c r="G2" s="8">
        <f>E2/F2</f>
        <v>3655.555555555555</v>
      </c>
    </row>
    <row r="3" spans="1:7" ht="13.5">
      <c r="A3" s="3" t="s">
        <v>50</v>
      </c>
      <c r="B3" s="6">
        <v>1026</v>
      </c>
      <c r="C3" s="6">
        <v>1098</v>
      </c>
      <c r="D3" s="6">
        <v>1298</v>
      </c>
      <c r="E3" s="6">
        <f aca="true" t="shared" si="0" ref="E3:E25">C3+D3</f>
        <v>2396</v>
      </c>
      <c r="F3" s="1">
        <v>1.14</v>
      </c>
      <c r="G3" s="8">
        <f aca="true" t="shared" si="1" ref="G3:G25">E3/F3</f>
        <v>2101.7543859649127</v>
      </c>
    </row>
    <row r="4" spans="1:7" ht="13.5">
      <c r="A4" s="3" t="s">
        <v>1</v>
      </c>
      <c r="B4" s="6">
        <v>1174</v>
      </c>
      <c r="C4" s="6">
        <v>1040</v>
      </c>
      <c r="D4" s="6">
        <v>1306</v>
      </c>
      <c r="E4" s="6">
        <f t="shared" si="0"/>
        <v>2346</v>
      </c>
      <c r="F4" s="1">
        <v>0.62</v>
      </c>
      <c r="G4" s="8">
        <f t="shared" si="1"/>
        <v>3783.8709677419356</v>
      </c>
    </row>
    <row r="5" spans="1:7" ht="13.5">
      <c r="A5" s="3" t="s">
        <v>0</v>
      </c>
      <c r="B5" s="6">
        <v>3784</v>
      </c>
      <c r="C5" s="6">
        <v>3415</v>
      </c>
      <c r="D5" s="6">
        <v>4153</v>
      </c>
      <c r="E5" s="6">
        <f t="shared" si="0"/>
        <v>7568</v>
      </c>
      <c r="F5" s="1">
        <v>0.94</v>
      </c>
      <c r="G5" s="8">
        <f t="shared" si="1"/>
        <v>8051.063829787235</v>
      </c>
    </row>
    <row r="6" spans="1:7" ht="13.5">
      <c r="A6" s="3" t="s">
        <v>51</v>
      </c>
      <c r="B6" s="6">
        <v>4789</v>
      </c>
      <c r="C6" s="6">
        <v>4934</v>
      </c>
      <c r="D6" s="6">
        <v>5531</v>
      </c>
      <c r="E6" s="6">
        <f t="shared" si="0"/>
        <v>10465</v>
      </c>
      <c r="F6" s="1">
        <v>2.07</v>
      </c>
      <c r="G6" s="8">
        <f t="shared" si="1"/>
        <v>5055.555555555556</v>
      </c>
    </row>
    <row r="7" spans="1:7" ht="13.5">
      <c r="A7" s="3" t="s">
        <v>52</v>
      </c>
      <c r="B7" s="6">
        <v>6977</v>
      </c>
      <c r="C7" s="6">
        <v>7486</v>
      </c>
      <c r="D7" s="6">
        <v>8011</v>
      </c>
      <c r="E7" s="6">
        <f t="shared" si="0"/>
        <v>15497</v>
      </c>
      <c r="F7" s="9">
        <v>3</v>
      </c>
      <c r="G7" s="8">
        <f t="shared" si="1"/>
        <v>5165.666666666667</v>
      </c>
    </row>
    <row r="8" spans="1:7" ht="13.5">
      <c r="A8" s="3" t="s">
        <v>53</v>
      </c>
      <c r="B8" s="6">
        <v>7072</v>
      </c>
      <c r="C8" s="6">
        <v>7542</v>
      </c>
      <c r="D8" s="6">
        <v>7975</v>
      </c>
      <c r="E8" s="6">
        <f t="shared" si="0"/>
        <v>15517</v>
      </c>
      <c r="F8" s="1">
        <v>3.63</v>
      </c>
      <c r="G8" s="8">
        <f t="shared" si="1"/>
        <v>4274.6556473829205</v>
      </c>
    </row>
    <row r="9" spans="1:7" ht="13.5">
      <c r="A9" s="3" t="s">
        <v>54</v>
      </c>
      <c r="B9" s="6">
        <v>5833</v>
      </c>
      <c r="C9" s="6">
        <v>5833</v>
      </c>
      <c r="D9" s="6">
        <v>6871</v>
      </c>
      <c r="E9" s="6">
        <f t="shared" si="0"/>
        <v>12704</v>
      </c>
      <c r="F9" s="1">
        <v>2.45</v>
      </c>
      <c r="G9" s="8">
        <f t="shared" si="1"/>
        <v>5185.306122448979</v>
      </c>
    </row>
    <row r="10" spans="1:7" ht="13.5">
      <c r="A10" s="3" t="s">
        <v>55</v>
      </c>
      <c r="B10" s="6">
        <v>7196</v>
      </c>
      <c r="C10" s="6">
        <v>8637</v>
      </c>
      <c r="D10" s="6">
        <v>9408</v>
      </c>
      <c r="E10" s="6">
        <f t="shared" si="0"/>
        <v>18045</v>
      </c>
      <c r="F10" s="1">
        <v>6.24</v>
      </c>
      <c r="G10" s="8">
        <f t="shared" si="1"/>
        <v>2891.826923076923</v>
      </c>
    </row>
    <row r="11" spans="1:7" ht="13.5">
      <c r="A11" s="3" t="s">
        <v>56</v>
      </c>
      <c r="B11" s="6">
        <v>7139</v>
      </c>
      <c r="C11" s="6">
        <v>8209</v>
      </c>
      <c r="D11" s="6">
        <v>8902</v>
      </c>
      <c r="E11" s="6">
        <f t="shared" si="0"/>
        <v>17111</v>
      </c>
      <c r="F11" s="1">
        <v>4.56</v>
      </c>
      <c r="G11" s="8">
        <f t="shared" si="1"/>
        <v>3752.4122807017548</v>
      </c>
    </row>
    <row r="12" spans="1:7" ht="13.5">
      <c r="A12" s="3" t="s">
        <v>2</v>
      </c>
      <c r="B12" s="6">
        <v>10198</v>
      </c>
      <c r="C12" s="6">
        <v>11184</v>
      </c>
      <c r="D12" s="6">
        <v>12472</v>
      </c>
      <c r="E12" s="6">
        <f t="shared" si="0"/>
        <v>23656</v>
      </c>
      <c r="F12" s="1">
        <v>9.39</v>
      </c>
      <c r="G12" s="8">
        <f t="shared" si="1"/>
        <v>2519.275825346113</v>
      </c>
    </row>
    <row r="13" spans="1:7" ht="13.5">
      <c r="A13" s="3" t="s">
        <v>57</v>
      </c>
      <c r="B13" s="6">
        <v>7792</v>
      </c>
      <c r="C13" s="6">
        <v>9085</v>
      </c>
      <c r="D13" s="6">
        <v>9984</v>
      </c>
      <c r="E13" s="6">
        <f t="shared" si="0"/>
        <v>19069</v>
      </c>
      <c r="F13" s="1">
        <v>5.43</v>
      </c>
      <c r="G13" s="8">
        <f t="shared" si="1"/>
        <v>3511.7863720073665</v>
      </c>
    </row>
    <row r="14" spans="1:7" ht="13.5">
      <c r="A14" s="3" t="s">
        <v>58</v>
      </c>
      <c r="B14" s="6">
        <v>11390</v>
      </c>
      <c r="C14" s="6">
        <v>13111</v>
      </c>
      <c r="D14" s="6">
        <v>14432</v>
      </c>
      <c r="E14" s="6">
        <f t="shared" si="0"/>
        <v>27543</v>
      </c>
      <c r="F14" s="1">
        <v>11.53</v>
      </c>
      <c r="G14" s="8">
        <f t="shared" si="1"/>
        <v>2388.8117953165656</v>
      </c>
    </row>
    <row r="15" spans="1:7" ht="13.5">
      <c r="A15" s="3" t="s">
        <v>59</v>
      </c>
      <c r="B15" s="6">
        <v>6210</v>
      </c>
      <c r="C15" s="6">
        <v>7973</v>
      </c>
      <c r="D15" s="6">
        <v>8601</v>
      </c>
      <c r="E15" s="6">
        <f t="shared" si="0"/>
        <v>16574</v>
      </c>
      <c r="F15" s="1">
        <v>14.73</v>
      </c>
      <c r="G15" s="8">
        <f t="shared" si="1"/>
        <v>1125.1866938221317</v>
      </c>
    </row>
    <row r="16" spans="1:7" ht="13.5">
      <c r="A16" s="3" t="s">
        <v>3</v>
      </c>
      <c r="B16" s="6">
        <v>2310</v>
      </c>
      <c r="C16" s="6">
        <v>3295</v>
      </c>
      <c r="D16" s="6">
        <v>3503</v>
      </c>
      <c r="E16" s="6">
        <f t="shared" si="0"/>
        <v>6798</v>
      </c>
      <c r="F16" s="9">
        <v>38.7</v>
      </c>
      <c r="G16" s="8">
        <f t="shared" si="1"/>
        <v>175.65891472868216</v>
      </c>
    </row>
    <row r="17" spans="1:7" ht="13.5">
      <c r="A17" s="3" t="s">
        <v>4</v>
      </c>
      <c r="B17" s="6">
        <v>3672</v>
      </c>
      <c r="C17" s="6">
        <v>4678</v>
      </c>
      <c r="D17" s="6">
        <v>5108</v>
      </c>
      <c r="E17" s="6">
        <f t="shared" si="0"/>
        <v>9786</v>
      </c>
      <c r="F17" s="1">
        <v>20.38</v>
      </c>
      <c r="G17" s="8">
        <f t="shared" si="1"/>
        <v>480.1766437684004</v>
      </c>
    </row>
    <row r="18" spans="1:7" ht="13.5">
      <c r="A18" s="3" t="s">
        <v>60</v>
      </c>
      <c r="B18" s="6">
        <v>591</v>
      </c>
      <c r="C18" s="6">
        <v>843</v>
      </c>
      <c r="D18" s="6">
        <v>870</v>
      </c>
      <c r="E18" s="6">
        <f t="shared" si="0"/>
        <v>1713</v>
      </c>
      <c r="F18" s="1">
        <v>11.87</v>
      </c>
      <c r="G18" s="8">
        <f t="shared" si="1"/>
        <v>144.3133951137321</v>
      </c>
    </row>
    <row r="19" spans="1:7" ht="13.5">
      <c r="A19" s="3" t="s">
        <v>61</v>
      </c>
      <c r="B19" s="6">
        <v>1400</v>
      </c>
      <c r="C19" s="6">
        <v>1633</v>
      </c>
      <c r="D19" s="6">
        <v>1748</v>
      </c>
      <c r="E19" s="6">
        <f t="shared" si="0"/>
        <v>3381</v>
      </c>
      <c r="F19" s="1">
        <v>6.33</v>
      </c>
      <c r="G19" s="8">
        <f t="shared" si="1"/>
        <v>534.1232227488151</v>
      </c>
    </row>
    <row r="20" spans="1:7" ht="13.5">
      <c r="A20" s="3" t="s">
        <v>62</v>
      </c>
      <c r="B20" s="6">
        <v>6480</v>
      </c>
      <c r="C20" s="6">
        <v>8164</v>
      </c>
      <c r="D20" s="6">
        <v>8571</v>
      </c>
      <c r="E20" s="6">
        <f t="shared" si="0"/>
        <v>16735</v>
      </c>
      <c r="F20" s="1">
        <v>18.12</v>
      </c>
      <c r="G20" s="8">
        <f t="shared" si="1"/>
        <v>923.5651214128035</v>
      </c>
    </row>
    <row r="21" spans="1:7" ht="13.5">
      <c r="A21" s="3" t="s">
        <v>63</v>
      </c>
      <c r="B21" s="6">
        <v>2270</v>
      </c>
      <c r="C21" s="6">
        <v>2827</v>
      </c>
      <c r="D21" s="6">
        <v>2931</v>
      </c>
      <c r="E21" s="6">
        <f t="shared" si="0"/>
        <v>5758</v>
      </c>
      <c r="F21" s="1">
        <v>8.62</v>
      </c>
      <c r="G21" s="8">
        <f t="shared" si="1"/>
        <v>667.9814385150813</v>
      </c>
    </row>
    <row r="22" spans="1:7" ht="13.5">
      <c r="A22" s="3" t="s">
        <v>64</v>
      </c>
      <c r="B22" s="6">
        <v>4773</v>
      </c>
      <c r="C22" s="6">
        <v>6092</v>
      </c>
      <c r="D22" s="6">
        <v>6777</v>
      </c>
      <c r="E22" s="6">
        <f t="shared" si="0"/>
        <v>12869</v>
      </c>
      <c r="F22" s="1">
        <v>8.88</v>
      </c>
      <c r="G22" s="8">
        <f t="shared" si="1"/>
        <v>1449.2117117117116</v>
      </c>
    </row>
    <row r="23" spans="1:7" ht="13.5">
      <c r="A23" s="3" t="s">
        <v>5</v>
      </c>
      <c r="B23" s="6">
        <v>1972</v>
      </c>
      <c r="C23" s="6">
        <v>2685</v>
      </c>
      <c r="D23" s="6">
        <v>2937</v>
      </c>
      <c r="E23" s="6">
        <f t="shared" si="0"/>
        <v>5622</v>
      </c>
      <c r="F23" s="1">
        <v>5.03</v>
      </c>
      <c r="G23" s="8">
        <f t="shared" si="1"/>
        <v>1117.6938369781312</v>
      </c>
    </row>
    <row r="24" spans="1:7" ht="13.5">
      <c r="A24" s="5" t="s">
        <v>6</v>
      </c>
      <c r="B24" s="6">
        <v>1610</v>
      </c>
      <c r="C24" s="6">
        <v>2177</v>
      </c>
      <c r="D24" s="6">
        <v>2420</v>
      </c>
      <c r="E24" s="6">
        <f t="shared" si="0"/>
        <v>4597</v>
      </c>
      <c r="F24" s="1">
        <v>6.11</v>
      </c>
      <c r="G24" s="8">
        <f t="shared" si="1"/>
        <v>752.3731587561374</v>
      </c>
    </row>
    <row r="25" spans="1:7" ht="13.5">
      <c r="A25" s="2" t="s">
        <v>42</v>
      </c>
      <c r="B25" s="6">
        <f>SUM(B2:B24)</f>
        <v>108423</v>
      </c>
      <c r="C25" s="6">
        <f>SUM(C2:C24)</f>
        <v>124667</v>
      </c>
      <c r="D25" s="6">
        <f>SUM(D2:D24)</f>
        <v>137005</v>
      </c>
      <c r="E25" s="6">
        <f t="shared" si="0"/>
        <v>261672</v>
      </c>
      <c r="F25" s="1">
        <f>SUM(F2:F24)</f>
        <v>191.39000000000001</v>
      </c>
      <c r="G25" s="8">
        <f t="shared" si="1"/>
        <v>1367.2187679607084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38808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2728</v>
      </c>
      <c r="C2" s="6">
        <v>2685</v>
      </c>
      <c r="D2" s="6">
        <v>3160</v>
      </c>
      <c r="E2" s="6">
        <f>C2+D2</f>
        <v>5845</v>
      </c>
      <c r="F2" s="1">
        <v>1.62</v>
      </c>
      <c r="G2" s="8">
        <f>E2/F2</f>
        <v>3608.0246913580245</v>
      </c>
    </row>
    <row r="3" spans="1:7" ht="13.5">
      <c r="A3" s="3" t="s">
        <v>50</v>
      </c>
      <c r="B3" s="6">
        <v>1024</v>
      </c>
      <c r="C3" s="6">
        <v>1092</v>
      </c>
      <c r="D3" s="6">
        <v>1293</v>
      </c>
      <c r="E3" s="6">
        <f aca="true" t="shared" si="0" ref="E3:E23">C3+D3</f>
        <v>2385</v>
      </c>
      <c r="F3" s="1">
        <v>1.14</v>
      </c>
      <c r="G3" s="8">
        <f aca="true" t="shared" si="1" ref="G3:G25">E3/F3</f>
        <v>2092.105263157895</v>
      </c>
    </row>
    <row r="4" spans="1:7" ht="13.5">
      <c r="A4" s="3" t="s">
        <v>1</v>
      </c>
      <c r="B4" s="6">
        <v>1174</v>
      </c>
      <c r="C4" s="6">
        <v>1045</v>
      </c>
      <c r="D4" s="6">
        <v>1297</v>
      </c>
      <c r="E4" s="6">
        <f t="shared" si="0"/>
        <v>2342</v>
      </c>
      <c r="F4" s="1">
        <v>0.62</v>
      </c>
      <c r="G4" s="8">
        <f t="shared" si="1"/>
        <v>3777.4193548387098</v>
      </c>
    </row>
    <row r="5" spans="1:7" ht="13.5">
      <c r="A5" s="3" t="s">
        <v>0</v>
      </c>
      <c r="B5" s="6">
        <v>3749</v>
      </c>
      <c r="C5" s="6">
        <v>3385</v>
      </c>
      <c r="D5" s="6">
        <v>4125</v>
      </c>
      <c r="E5" s="6">
        <f t="shared" si="0"/>
        <v>7510</v>
      </c>
      <c r="F5" s="1">
        <v>0.94</v>
      </c>
      <c r="G5" s="8">
        <f t="shared" si="1"/>
        <v>7989.3617021276605</v>
      </c>
    </row>
    <row r="6" spans="1:7" ht="13.5">
      <c r="A6" s="3" t="s">
        <v>51</v>
      </c>
      <c r="B6" s="6">
        <v>4804</v>
      </c>
      <c r="C6" s="6">
        <v>4933</v>
      </c>
      <c r="D6" s="6">
        <v>5543</v>
      </c>
      <c r="E6" s="6">
        <f t="shared" si="0"/>
        <v>10476</v>
      </c>
      <c r="F6" s="1">
        <v>2.07</v>
      </c>
      <c r="G6" s="8">
        <f t="shared" si="1"/>
        <v>5060.869565217392</v>
      </c>
    </row>
    <row r="7" spans="1:7" ht="13.5">
      <c r="A7" s="3" t="s">
        <v>52</v>
      </c>
      <c r="B7" s="6">
        <v>6950</v>
      </c>
      <c r="C7" s="6">
        <v>7438</v>
      </c>
      <c r="D7" s="6">
        <v>8009</v>
      </c>
      <c r="E7" s="6">
        <f t="shared" si="0"/>
        <v>15447</v>
      </c>
      <c r="F7" s="9">
        <v>3</v>
      </c>
      <c r="G7" s="8">
        <f t="shared" si="1"/>
        <v>5149</v>
      </c>
    </row>
    <row r="8" spans="1:7" ht="13.5">
      <c r="A8" s="3" t="s">
        <v>53</v>
      </c>
      <c r="B8" s="6">
        <v>7002</v>
      </c>
      <c r="C8" s="6">
        <v>7438</v>
      </c>
      <c r="D8" s="6">
        <v>7973</v>
      </c>
      <c r="E8" s="6">
        <f t="shared" si="0"/>
        <v>15411</v>
      </c>
      <c r="F8" s="1">
        <v>3.63</v>
      </c>
      <c r="G8" s="8">
        <f t="shared" si="1"/>
        <v>4245.454545454546</v>
      </c>
    </row>
    <row r="9" spans="1:7" ht="13.5">
      <c r="A9" s="3" t="s">
        <v>54</v>
      </c>
      <c r="B9" s="6">
        <v>5767</v>
      </c>
      <c r="C9" s="6">
        <v>5756</v>
      </c>
      <c r="D9" s="6">
        <v>6758</v>
      </c>
      <c r="E9" s="6">
        <f t="shared" si="0"/>
        <v>12514</v>
      </c>
      <c r="F9" s="1">
        <v>2.45</v>
      </c>
      <c r="G9" s="8">
        <f t="shared" si="1"/>
        <v>5107.755102040816</v>
      </c>
    </row>
    <row r="10" spans="1:7" ht="13.5">
      <c r="A10" s="3" t="s">
        <v>55</v>
      </c>
      <c r="B10" s="6">
        <v>7176</v>
      </c>
      <c r="C10" s="6">
        <v>8560</v>
      </c>
      <c r="D10" s="6">
        <v>9373</v>
      </c>
      <c r="E10" s="6">
        <f t="shared" si="0"/>
        <v>17933</v>
      </c>
      <c r="F10" s="1">
        <v>6.24</v>
      </c>
      <c r="G10" s="8">
        <f t="shared" si="1"/>
        <v>2873.878205128205</v>
      </c>
    </row>
    <row r="11" spans="1:7" ht="13.5">
      <c r="A11" s="3" t="s">
        <v>56</v>
      </c>
      <c r="B11" s="6">
        <v>7106</v>
      </c>
      <c r="C11" s="6">
        <v>8155</v>
      </c>
      <c r="D11" s="6">
        <v>8863</v>
      </c>
      <c r="E11" s="6">
        <f t="shared" si="0"/>
        <v>17018</v>
      </c>
      <c r="F11" s="1">
        <v>4.56</v>
      </c>
      <c r="G11" s="8">
        <f t="shared" si="1"/>
        <v>3732.0175438596493</v>
      </c>
    </row>
    <row r="12" spans="1:7" ht="13.5">
      <c r="A12" s="3" t="s">
        <v>2</v>
      </c>
      <c r="B12" s="6">
        <v>10148</v>
      </c>
      <c r="C12" s="6">
        <v>11118</v>
      </c>
      <c r="D12" s="6">
        <v>12393</v>
      </c>
      <c r="E12" s="6">
        <f t="shared" si="0"/>
        <v>23511</v>
      </c>
      <c r="F12" s="1">
        <v>9.39</v>
      </c>
      <c r="G12" s="8">
        <f t="shared" si="1"/>
        <v>2503.8338658146963</v>
      </c>
    </row>
    <row r="13" spans="1:7" ht="13.5">
      <c r="A13" s="3" t="s">
        <v>57</v>
      </c>
      <c r="B13" s="6">
        <v>7761</v>
      </c>
      <c r="C13" s="6">
        <v>9014</v>
      </c>
      <c r="D13" s="6">
        <v>9918</v>
      </c>
      <c r="E13" s="6">
        <f t="shared" si="0"/>
        <v>18932</v>
      </c>
      <c r="F13" s="1">
        <v>5.43</v>
      </c>
      <c r="G13" s="8">
        <f t="shared" si="1"/>
        <v>3486.5561694290977</v>
      </c>
    </row>
    <row r="14" spans="1:7" ht="13.5">
      <c r="A14" s="3" t="s">
        <v>58</v>
      </c>
      <c r="B14" s="6">
        <v>11304</v>
      </c>
      <c r="C14" s="6">
        <v>12991</v>
      </c>
      <c r="D14" s="6">
        <v>14280</v>
      </c>
      <c r="E14" s="6">
        <f t="shared" si="0"/>
        <v>27271</v>
      </c>
      <c r="F14" s="1">
        <v>11.53</v>
      </c>
      <c r="G14" s="8">
        <f t="shared" si="1"/>
        <v>2365.2211621856027</v>
      </c>
    </row>
    <row r="15" spans="1:7" ht="13.5">
      <c r="A15" s="3" t="s">
        <v>59</v>
      </c>
      <c r="B15" s="6">
        <v>6197</v>
      </c>
      <c r="C15" s="6">
        <v>7937</v>
      </c>
      <c r="D15" s="6">
        <v>8594</v>
      </c>
      <c r="E15" s="6">
        <f t="shared" si="0"/>
        <v>16531</v>
      </c>
      <c r="F15" s="1">
        <v>14.73</v>
      </c>
      <c r="G15" s="8">
        <f t="shared" si="1"/>
        <v>1122.2674813306178</v>
      </c>
    </row>
    <row r="16" spans="1:7" ht="13.5">
      <c r="A16" s="3" t="s">
        <v>3</v>
      </c>
      <c r="B16" s="6">
        <v>2318</v>
      </c>
      <c r="C16" s="6">
        <v>3288</v>
      </c>
      <c r="D16" s="6">
        <v>3516</v>
      </c>
      <c r="E16" s="6">
        <f t="shared" si="0"/>
        <v>6804</v>
      </c>
      <c r="F16" s="9">
        <v>38.7</v>
      </c>
      <c r="G16" s="8">
        <f t="shared" si="1"/>
        <v>175.81395348837208</v>
      </c>
    </row>
    <row r="17" spans="1:7" ht="13.5">
      <c r="A17" s="3" t="s">
        <v>4</v>
      </c>
      <c r="B17" s="6">
        <v>3682</v>
      </c>
      <c r="C17" s="6">
        <v>4667</v>
      </c>
      <c r="D17" s="6">
        <v>5091</v>
      </c>
      <c r="E17" s="6">
        <f t="shared" si="0"/>
        <v>9758</v>
      </c>
      <c r="F17" s="1">
        <v>20.38</v>
      </c>
      <c r="G17" s="8">
        <f t="shared" si="1"/>
        <v>478.8027477919529</v>
      </c>
    </row>
    <row r="18" spans="1:7" ht="13.5">
      <c r="A18" s="3" t="s">
        <v>60</v>
      </c>
      <c r="B18" s="6">
        <v>583</v>
      </c>
      <c r="C18" s="6">
        <v>830</v>
      </c>
      <c r="D18" s="6">
        <v>854</v>
      </c>
      <c r="E18" s="6">
        <f t="shared" si="0"/>
        <v>1684</v>
      </c>
      <c r="F18" s="1">
        <v>11.87</v>
      </c>
      <c r="G18" s="8">
        <f t="shared" si="1"/>
        <v>141.87026116259477</v>
      </c>
    </row>
    <row r="19" spans="1:7" ht="13.5">
      <c r="A19" s="3" t="s">
        <v>61</v>
      </c>
      <c r="B19" s="6">
        <v>1400</v>
      </c>
      <c r="C19" s="6">
        <v>1625</v>
      </c>
      <c r="D19" s="6">
        <v>1743</v>
      </c>
      <c r="E19" s="6">
        <f t="shared" si="0"/>
        <v>3368</v>
      </c>
      <c r="F19" s="1">
        <v>6.33</v>
      </c>
      <c r="G19" s="8">
        <f t="shared" si="1"/>
        <v>532.0695102685623</v>
      </c>
    </row>
    <row r="20" spans="1:7" ht="13.5">
      <c r="A20" s="3" t="s">
        <v>62</v>
      </c>
      <c r="B20" s="6">
        <v>6466</v>
      </c>
      <c r="C20" s="6">
        <v>8113</v>
      </c>
      <c r="D20" s="6">
        <v>8524</v>
      </c>
      <c r="E20" s="6">
        <f t="shared" si="0"/>
        <v>16637</v>
      </c>
      <c r="F20" s="1">
        <v>18.12</v>
      </c>
      <c r="G20" s="8">
        <f t="shared" si="1"/>
        <v>918.1567328918322</v>
      </c>
    </row>
    <row r="21" spans="1:7" ht="13.5">
      <c r="A21" s="3" t="s">
        <v>63</v>
      </c>
      <c r="B21" s="6">
        <v>2269</v>
      </c>
      <c r="C21" s="6">
        <v>2820</v>
      </c>
      <c r="D21" s="6">
        <v>2927</v>
      </c>
      <c r="E21" s="6">
        <f t="shared" si="0"/>
        <v>5747</v>
      </c>
      <c r="F21" s="1">
        <v>8.62</v>
      </c>
      <c r="G21" s="8">
        <f t="shared" si="1"/>
        <v>666.7053364269142</v>
      </c>
    </row>
    <row r="22" spans="1:7" ht="13.5">
      <c r="A22" s="3" t="s">
        <v>64</v>
      </c>
      <c r="B22" s="6">
        <v>4795</v>
      </c>
      <c r="C22" s="6">
        <v>6094</v>
      </c>
      <c r="D22" s="6">
        <v>6786</v>
      </c>
      <c r="E22" s="6">
        <f t="shared" si="0"/>
        <v>12880</v>
      </c>
      <c r="F22" s="1">
        <v>8.88</v>
      </c>
      <c r="G22" s="8">
        <f t="shared" si="1"/>
        <v>1450.4504504504503</v>
      </c>
    </row>
    <row r="23" spans="1:7" ht="13.5">
      <c r="A23" s="3" t="s">
        <v>5</v>
      </c>
      <c r="B23" s="6">
        <v>1979</v>
      </c>
      <c r="C23" s="6">
        <v>2680</v>
      </c>
      <c r="D23" s="6">
        <v>2938</v>
      </c>
      <c r="E23" s="6">
        <f t="shared" si="0"/>
        <v>5618</v>
      </c>
      <c r="F23" s="1">
        <v>5.03</v>
      </c>
      <c r="G23" s="8">
        <f t="shared" si="1"/>
        <v>1116.8986083499005</v>
      </c>
    </row>
    <row r="24" spans="1:7" ht="13.5">
      <c r="A24" s="5" t="s">
        <v>6</v>
      </c>
      <c r="B24" s="6">
        <v>1618</v>
      </c>
      <c r="C24" s="6">
        <v>2176</v>
      </c>
      <c r="D24" s="6">
        <v>2430</v>
      </c>
      <c r="E24" s="6">
        <f>C24+D24</f>
        <v>4606</v>
      </c>
      <c r="F24" s="1">
        <v>6.11</v>
      </c>
      <c r="G24" s="8">
        <f t="shared" si="1"/>
        <v>753.8461538461538</v>
      </c>
    </row>
    <row r="25" spans="1:7" ht="13.5">
      <c r="A25" s="2" t="s">
        <v>42</v>
      </c>
      <c r="B25" s="6">
        <f>SUM(B2:B24)</f>
        <v>108000</v>
      </c>
      <c r="C25" s="6">
        <f>SUM(C2:C24)</f>
        <v>123840</v>
      </c>
      <c r="D25" s="6">
        <f>SUM(D2:D24)</f>
        <v>136388</v>
      </c>
      <c r="E25" s="6">
        <f>SUM(E2:E24)</f>
        <v>260228</v>
      </c>
      <c r="F25" s="1">
        <f>SUM(F2:F24)</f>
        <v>191.39000000000001</v>
      </c>
      <c r="G25" s="8">
        <f t="shared" si="1"/>
        <v>1359.6739641569568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38838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2760</v>
      </c>
      <c r="C2" s="6">
        <v>2714</v>
      </c>
      <c r="D2" s="6">
        <v>3183</v>
      </c>
      <c r="E2" s="6">
        <f>C2+D2</f>
        <v>5897</v>
      </c>
      <c r="F2" s="1">
        <v>1.62</v>
      </c>
      <c r="G2" s="8">
        <f>E2/F2</f>
        <v>3640.1234567901233</v>
      </c>
    </row>
    <row r="3" spans="1:7" ht="13.5">
      <c r="A3" s="3" t="s">
        <v>50</v>
      </c>
      <c r="B3" s="6">
        <v>1023</v>
      </c>
      <c r="C3" s="6">
        <v>1090</v>
      </c>
      <c r="D3" s="6">
        <v>1293</v>
      </c>
      <c r="E3" s="6">
        <f aca="true" t="shared" si="0" ref="E3:E24">C3+D3</f>
        <v>2383</v>
      </c>
      <c r="F3" s="1">
        <v>1.14</v>
      </c>
      <c r="G3" s="8">
        <f aca="true" t="shared" si="1" ref="G3:G25">E3/F3</f>
        <v>2090.350877192983</v>
      </c>
    </row>
    <row r="4" spans="1:7" ht="13.5">
      <c r="A4" s="3" t="s">
        <v>1</v>
      </c>
      <c r="B4" s="6">
        <v>1169</v>
      </c>
      <c r="C4" s="6">
        <v>1047</v>
      </c>
      <c r="D4" s="6">
        <v>1296</v>
      </c>
      <c r="E4" s="6">
        <f t="shared" si="0"/>
        <v>2343</v>
      </c>
      <c r="F4" s="1">
        <v>0.62</v>
      </c>
      <c r="G4" s="8">
        <f t="shared" si="1"/>
        <v>3779.032258064516</v>
      </c>
    </row>
    <row r="5" spans="1:7" ht="13.5">
      <c r="A5" s="3" t="s">
        <v>0</v>
      </c>
      <c r="B5" s="6">
        <v>3770</v>
      </c>
      <c r="C5" s="6">
        <v>3391</v>
      </c>
      <c r="D5" s="6">
        <v>4136</v>
      </c>
      <c r="E5" s="6">
        <f t="shared" si="0"/>
        <v>7527</v>
      </c>
      <c r="F5" s="1">
        <v>0.94</v>
      </c>
      <c r="G5" s="8">
        <f t="shared" si="1"/>
        <v>8007.446808510639</v>
      </c>
    </row>
    <row r="6" spans="1:7" ht="13.5">
      <c r="A6" s="3" t="s">
        <v>51</v>
      </c>
      <c r="B6" s="6">
        <v>4841</v>
      </c>
      <c r="C6" s="6">
        <v>4956</v>
      </c>
      <c r="D6" s="6">
        <v>5562</v>
      </c>
      <c r="E6" s="6">
        <f t="shared" si="0"/>
        <v>10518</v>
      </c>
      <c r="F6" s="1">
        <v>2.07</v>
      </c>
      <c r="G6" s="8">
        <f t="shared" si="1"/>
        <v>5081.159420289856</v>
      </c>
    </row>
    <row r="7" spans="1:7" ht="13.5">
      <c r="A7" s="3" t="s">
        <v>52</v>
      </c>
      <c r="B7" s="6">
        <v>7005</v>
      </c>
      <c r="C7" s="6">
        <v>7501</v>
      </c>
      <c r="D7" s="6">
        <v>8006</v>
      </c>
      <c r="E7" s="6">
        <f t="shared" si="0"/>
        <v>15507</v>
      </c>
      <c r="F7" s="9">
        <v>3</v>
      </c>
      <c r="G7" s="8">
        <f t="shared" si="1"/>
        <v>5169</v>
      </c>
    </row>
    <row r="8" spans="1:7" ht="13.5">
      <c r="A8" s="3" t="s">
        <v>53</v>
      </c>
      <c r="B8" s="6">
        <v>7090</v>
      </c>
      <c r="C8" s="6">
        <v>7504</v>
      </c>
      <c r="D8" s="6">
        <v>8020</v>
      </c>
      <c r="E8" s="6">
        <f t="shared" si="0"/>
        <v>15524</v>
      </c>
      <c r="F8" s="1">
        <v>3.63</v>
      </c>
      <c r="G8" s="8">
        <f t="shared" si="1"/>
        <v>4276.584022038568</v>
      </c>
    </row>
    <row r="9" spans="1:7" ht="13.5">
      <c r="A9" s="3" t="s">
        <v>54</v>
      </c>
      <c r="B9" s="6">
        <v>5798</v>
      </c>
      <c r="C9" s="6">
        <v>5785</v>
      </c>
      <c r="D9" s="6">
        <v>6777</v>
      </c>
      <c r="E9" s="6">
        <f t="shared" si="0"/>
        <v>12562</v>
      </c>
      <c r="F9" s="1">
        <v>2.45</v>
      </c>
      <c r="G9" s="8">
        <f t="shared" si="1"/>
        <v>5127.346938775509</v>
      </c>
    </row>
    <row r="10" spans="1:7" ht="13.5">
      <c r="A10" s="3" t="s">
        <v>55</v>
      </c>
      <c r="B10" s="6">
        <v>7188</v>
      </c>
      <c r="C10" s="6">
        <v>8558</v>
      </c>
      <c r="D10" s="6">
        <v>9367</v>
      </c>
      <c r="E10" s="6">
        <f t="shared" si="0"/>
        <v>17925</v>
      </c>
      <c r="F10" s="1">
        <v>6.24</v>
      </c>
      <c r="G10" s="8">
        <f t="shared" si="1"/>
        <v>2872.596153846154</v>
      </c>
    </row>
    <row r="11" spans="1:7" ht="13.5">
      <c r="A11" s="3" t="s">
        <v>56</v>
      </c>
      <c r="B11" s="6">
        <v>7124</v>
      </c>
      <c r="C11" s="6">
        <v>8167</v>
      </c>
      <c r="D11" s="6">
        <v>8855</v>
      </c>
      <c r="E11" s="6">
        <f t="shared" si="0"/>
        <v>17022</v>
      </c>
      <c r="F11" s="1">
        <v>4.56</v>
      </c>
      <c r="G11" s="8">
        <f t="shared" si="1"/>
        <v>3732.8947368421054</v>
      </c>
    </row>
    <row r="12" spans="1:7" ht="13.5">
      <c r="A12" s="3" t="s">
        <v>2</v>
      </c>
      <c r="B12" s="6">
        <v>10226</v>
      </c>
      <c r="C12" s="6">
        <v>11159</v>
      </c>
      <c r="D12" s="6">
        <v>12459</v>
      </c>
      <c r="E12" s="6">
        <f t="shared" si="0"/>
        <v>23618</v>
      </c>
      <c r="F12" s="1">
        <v>9.39</v>
      </c>
      <c r="G12" s="8">
        <f t="shared" si="1"/>
        <v>2515.2289669861552</v>
      </c>
    </row>
    <row r="13" spans="1:7" ht="13.5">
      <c r="A13" s="3" t="s">
        <v>57</v>
      </c>
      <c r="B13" s="6">
        <v>7824</v>
      </c>
      <c r="C13" s="6">
        <v>9083</v>
      </c>
      <c r="D13" s="6">
        <v>9983</v>
      </c>
      <c r="E13" s="6">
        <f t="shared" si="0"/>
        <v>19066</v>
      </c>
      <c r="F13" s="1">
        <v>5.43</v>
      </c>
      <c r="G13" s="8">
        <f t="shared" si="1"/>
        <v>3511.233885819521</v>
      </c>
    </row>
    <row r="14" spans="1:7" ht="13.5">
      <c r="A14" s="3" t="s">
        <v>58</v>
      </c>
      <c r="B14" s="6">
        <v>11416</v>
      </c>
      <c r="C14" s="6">
        <v>13089</v>
      </c>
      <c r="D14" s="6">
        <v>14352</v>
      </c>
      <c r="E14" s="6">
        <f t="shared" si="0"/>
        <v>27441</v>
      </c>
      <c r="F14" s="1">
        <v>11.53</v>
      </c>
      <c r="G14" s="8">
        <f t="shared" si="1"/>
        <v>2379.965307892455</v>
      </c>
    </row>
    <row r="15" spans="1:7" ht="13.5">
      <c r="A15" s="3" t="s">
        <v>59</v>
      </c>
      <c r="B15" s="6">
        <v>6261</v>
      </c>
      <c r="C15" s="6">
        <v>7998</v>
      </c>
      <c r="D15" s="6">
        <v>8588</v>
      </c>
      <c r="E15" s="6">
        <f t="shared" si="0"/>
        <v>16586</v>
      </c>
      <c r="F15" s="1">
        <v>14.73</v>
      </c>
      <c r="G15" s="8">
        <f t="shared" si="1"/>
        <v>1126.0013577732518</v>
      </c>
    </row>
    <row r="16" spans="1:7" ht="13.5">
      <c r="A16" s="3" t="s">
        <v>3</v>
      </c>
      <c r="B16" s="6">
        <v>2322</v>
      </c>
      <c r="C16" s="6">
        <v>3291</v>
      </c>
      <c r="D16" s="6">
        <v>3523</v>
      </c>
      <c r="E16" s="6">
        <f t="shared" si="0"/>
        <v>6814</v>
      </c>
      <c r="F16" s="9">
        <v>38.7</v>
      </c>
      <c r="G16" s="8">
        <f t="shared" si="1"/>
        <v>176.0723514211886</v>
      </c>
    </row>
    <row r="17" spans="1:7" ht="13.5">
      <c r="A17" s="3" t="s">
        <v>4</v>
      </c>
      <c r="B17" s="6">
        <v>3691</v>
      </c>
      <c r="C17" s="6">
        <v>4677</v>
      </c>
      <c r="D17" s="6">
        <v>5087</v>
      </c>
      <c r="E17" s="6">
        <f t="shared" si="0"/>
        <v>9764</v>
      </c>
      <c r="F17" s="1">
        <v>20.38</v>
      </c>
      <c r="G17" s="8">
        <f t="shared" si="1"/>
        <v>479.09715407262024</v>
      </c>
    </row>
    <row r="18" spans="1:7" ht="13.5">
      <c r="A18" s="3" t="s">
        <v>60</v>
      </c>
      <c r="B18" s="6">
        <v>606</v>
      </c>
      <c r="C18" s="6">
        <v>851</v>
      </c>
      <c r="D18" s="6">
        <v>857</v>
      </c>
      <c r="E18" s="6">
        <f t="shared" si="0"/>
        <v>1708</v>
      </c>
      <c r="F18" s="1">
        <v>11.87</v>
      </c>
      <c r="G18" s="8">
        <f t="shared" si="1"/>
        <v>143.8921651221567</v>
      </c>
    </row>
    <row r="19" spans="1:7" ht="13.5">
      <c r="A19" s="3" t="s">
        <v>61</v>
      </c>
      <c r="B19" s="6">
        <v>1406</v>
      </c>
      <c r="C19" s="6">
        <v>1625</v>
      </c>
      <c r="D19" s="6">
        <v>1747</v>
      </c>
      <c r="E19" s="6">
        <f t="shared" si="0"/>
        <v>3372</v>
      </c>
      <c r="F19" s="1">
        <v>6.33</v>
      </c>
      <c r="G19" s="8">
        <f t="shared" si="1"/>
        <v>532.7014218009479</v>
      </c>
    </row>
    <row r="20" spans="1:7" ht="13.5">
      <c r="A20" s="3" t="s">
        <v>62</v>
      </c>
      <c r="B20" s="6">
        <v>6499</v>
      </c>
      <c r="C20" s="6">
        <v>8134</v>
      </c>
      <c r="D20" s="6">
        <v>8541</v>
      </c>
      <c r="E20" s="6">
        <f t="shared" si="0"/>
        <v>16675</v>
      </c>
      <c r="F20" s="1">
        <v>18.12</v>
      </c>
      <c r="G20" s="8">
        <f t="shared" si="1"/>
        <v>920.2538631346578</v>
      </c>
    </row>
    <row r="21" spans="1:7" ht="13.5">
      <c r="A21" s="3" t="s">
        <v>63</v>
      </c>
      <c r="B21" s="6">
        <v>2282</v>
      </c>
      <c r="C21" s="6">
        <v>2830</v>
      </c>
      <c r="D21" s="6">
        <v>2937</v>
      </c>
      <c r="E21" s="6">
        <f t="shared" si="0"/>
        <v>5767</v>
      </c>
      <c r="F21" s="1">
        <v>8.62</v>
      </c>
      <c r="G21" s="8">
        <f t="shared" si="1"/>
        <v>669.0255220417635</v>
      </c>
    </row>
    <row r="22" spans="1:7" ht="13.5">
      <c r="A22" s="3" t="s">
        <v>64</v>
      </c>
      <c r="B22" s="6">
        <v>4798</v>
      </c>
      <c r="C22" s="6">
        <v>6106</v>
      </c>
      <c r="D22" s="6">
        <v>6781</v>
      </c>
      <c r="E22" s="6">
        <f t="shared" si="0"/>
        <v>12887</v>
      </c>
      <c r="F22" s="1">
        <v>8.88</v>
      </c>
      <c r="G22" s="8">
        <f t="shared" si="1"/>
        <v>1451.2387387387387</v>
      </c>
    </row>
    <row r="23" spans="1:7" ht="13.5">
      <c r="A23" s="3" t="s">
        <v>5</v>
      </c>
      <c r="B23" s="6">
        <v>1985</v>
      </c>
      <c r="C23" s="6">
        <v>2687</v>
      </c>
      <c r="D23" s="6">
        <v>2941</v>
      </c>
      <c r="E23" s="6">
        <f t="shared" si="0"/>
        <v>5628</v>
      </c>
      <c r="F23" s="1">
        <v>5.03</v>
      </c>
      <c r="G23" s="8">
        <f t="shared" si="1"/>
        <v>1118.886679920477</v>
      </c>
    </row>
    <row r="24" spans="1:7" ht="13.5">
      <c r="A24" s="5" t="s">
        <v>6</v>
      </c>
      <c r="B24" s="6">
        <v>1621</v>
      </c>
      <c r="C24" s="6">
        <v>2184</v>
      </c>
      <c r="D24" s="6">
        <v>2432</v>
      </c>
      <c r="E24" s="6">
        <f t="shared" si="0"/>
        <v>4616</v>
      </c>
      <c r="F24" s="1">
        <v>6.11</v>
      </c>
      <c r="G24" s="8">
        <f t="shared" si="1"/>
        <v>755.4828150572831</v>
      </c>
    </row>
    <row r="25" spans="1:7" ht="13.5">
      <c r="A25" s="2" t="s">
        <v>42</v>
      </c>
      <c r="B25" s="6">
        <f>SUM(B2:B24)</f>
        <v>108705</v>
      </c>
      <c r="C25" s="6">
        <f>SUM(C2:C24)</f>
        <v>124427</v>
      </c>
      <c r="D25" s="6">
        <f>SUM(D2:D24)</f>
        <v>136723</v>
      </c>
      <c r="E25" s="6">
        <f>SUM(E2:E24)</f>
        <v>261150</v>
      </c>
      <c r="F25" s="1">
        <f>SUM(F2:F24)</f>
        <v>191.39000000000001</v>
      </c>
      <c r="G25" s="8">
        <f t="shared" si="1"/>
        <v>1364.4913527352526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38869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2763</v>
      </c>
      <c r="C2" s="6">
        <v>2718</v>
      </c>
      <c r="D2" s="6">
        <v>3186</v>
      </c>
      <c r="E2" s="6">
        <f>C2+D2</f>
        <v>5904</v>
      </c>
      <c r="F2" s="1">
        <v>1.62</v>
      </c>
      <c r="G2" s="8">
        <f>E2/F2</f>
        <v>3644.4444444444443</v>
      </c>
    </row>
    <row r="3" spans="1:7" ht="13.5">
      <c r="A3" s="3" t="s">
        <v>50</v>
      </c>
      <c r="B3" s="6">
        <v>1023</v>
      </c>
      <c r="C3" s="6">
        <v>1088</v>
      </c>
      <c r="D3" s="6">
        <v>1289</v>
      </c>
      <c r="E3" s="6">
        <f aca="true" t="shared" si="0" ref="E3:E24">C3+D3</f>
        <v>2377</v>
      </c>
      <c r="F3" s="1">
        <v>1.14</v>
      </c>
      <c r="G3" s="8">
        <f aca="true" t="shared" si="1" ref="G3:G25">E3/F3</f>
        <v>2085.0877192982457</v>
      </c>
    </row>
    <row r="4" spans="1:7" ht="13.5">
      <c r="A4" s="3" t="s">
        <v>1</v>
      </c>
      <c r="B4" s="6">
        <v>1167</v>
      </c>
      <c r="C4" s="6">
        <v>1046</v>
      </c>
      <c r="D4" s="6">
        <v>1289</v>
      </c>
      <c r="E4" s="6">
        <f t="shared" si="0"/>
        <v>2335</v>
      </c>
      <c r="F4" s="1">
        <v>0.62</v>
      </c>
      <c r="G4" s="8">
        <f t="shared" si="1"/>
        <v>3766.1290322580644</v>
      </c>
    </row>
    <row r="5" spans="1:7" ht="13.5">
      <c r="A5" s="3" t="s">
        <v>0</v>
      </c>
      <c r="B5" s="6">
        <v>3771</v>
      </c>
      <c r="C5" s="6">
        <v>3385</v>
      </c>
      <c r="D5" s="6">
        <v>4134</v>
      </c>
      <c r="E5" s="6">
        <f t="shared" si="0"/>
        <v>7519</v>
      </c>
      <c r="F5" s="1">
        <v>0.94</v>
      </c>
      <c r="G5" s="8">
        <f t="shared" si="1"/>
        <v>7998.936170212766</v>
      </c>
    </row>
    <row r="6" spans="1:7" ht="13.5">
      <c r="A6" s="3" t="s">
        <v>51</v>
      </c>
      <c r="B6" s="6">
        <v>4847</v>
      </c>
      <c r="C6" s="6">
        <v>4956</v>
      </c>
      <c r="D6" s="6">
        <v>5569</v>
      </c>
      <c r="E6" s="6">
        <f t="shared" si="0"/>
        <v>10525</v>
      </c>
      <c r="F6" s="1">
        <v>2.07</v>
      </c>
      <c r="G6" s="8">
        <f t="shared" si="1"/>
        <v>5084.541062801933</v>
      </c>
    </row>
    <row r="7" spans="1:7" ht="13.5">
      <c r="A7" s="3" t="s">
        <v>52</v>
      </c>
      <c r="B7" s="6">
        <v>7023</v>
      </c>
      <c r="C7" s="6">
        <v>7520</v>
      </c>
      <c r="D7" s="6">
        <v>8018</v>
      </c>
      <c r="E7" s="6">
        <f t="shared" si="0"/>
        <v>15538</v>
      </c>
      <c r="F7" s="9">
        <v>3</v>
      </c>
      <c r="G7" s="8">
        <f t="shared" si="1"/>
        <v>5179.333333333333</v>
      </c>
    </row>
    <row r="8" spans="1:7" ht="13.5">
      <c r="A8" s="3" t="s">
        <v>53</v>
      </c>
      <c r="B8" s="6">
        <v>7122</v>
      </c>
      <c r="C8" s="6">
        <v>7541</v>
      </c>
      <c r="D8" s="6">
        <v>8040</v>
      </c>
      <c r="E8" s="6">
        <f t="shared" si="0"/>
        <v>15581</v>
      </c>
      <c r="F8" s="1">
        <v>3.63</v>
      </c>
      <c r="G8" s="8">
        <f t="shared" si="1"/>
        <v>4292.286501377411</v>
      </c>
    </row>
    <row r="9" spans="1:7" ht="13.5">
      <c r="A9" s="3" t="s">
        <v>54</v>
      </c>
      <c r="B9" s="6">
        <v>5820</v>
      </c>
      <c r="C9" s="6">
        <v>5808</v>
      </c>
      <c r="D9" s="6">
        <v>6800</v>
      </c>
      <c r="E9" s="6">
        <f t="shared" si="0"/>
        <v>12608</v>
      </c>
      <c r="F9" s="1">
        <v>2.45</v>
      </c>
      <c r="G9" s="8">
        <f t="shared" si="1"/>
        <v>5146.122448979591</v>
      </c>
    </row>
    <row r="10" spans="1:7" ht="13.5">
      <c r="A10" s="3" t="s">
        <v>55</v>
      </c>
      <c r="B10" s="6">
        <v>7209</v>
      </c>
      <c r="C10" s="6">
        <v>8567</v>
      </c>
      <c r="D10" s="6">
        <v>9398</v>
      </c>
      <c r="E10" s="6">
        <f t="shared" si="0"/>
        <v>17965</v>
      </c>
      <c r="F10" s="1">
        <v>6.24</v>
      </c>
      <c r="G10" s="8">
        <f t="shared" si="1"/>
        <v>2879.00641025641</v>
      </c>
    </row>
    <row r="11" spans="1:7" ht="13.5">
      <c r="A11" s="3" t="s">
        <v>56</v>
      </c>
      <c r="B11" s="6">
        <v>7117</v>
      </c>
      <c r="C11" s="6">
        <v>8159</v>
      </c>
      <c r="D11" s="6">
        <v>8848</v>
      </c>
      <c r="E11" s="6">
        <f t="shared" si="0"/>
        <v>17007</v>
      </c>
      <c r="F11" s="1">
        <v>4.56</v>
      </c>
      <c r="G11" s="8">
        <f t="shared" si="1"/>
        <v>3729.605263157895</v>
      </c>
    </row>
    <row r="12" spans="1:7" ht="13.5">
      <c r="A12" s="3" t="s">
        <v>2</v>
      </c>
      <c r="B12" s="6">
        <v>10228</v>
      </c>
      <c r="C12" s="6">
        <v>11141</v>
      </c>
      <c r="D12" s="6">
        <v>12442</v>
      </c>
      <c r="E12" s="6">
        <f t="shared" si="0"/>
        <v>23583</v>
      </c>
      <c r="F12" s="1">
        <v>9.39</v>
      </c>
      <c r="G12" s="8">
        <f t="shared" si="1"/>
        <v>2511.5015974440894</v>
      </c>
    </row>
    <row r="13" spans="1:7" ht="13.5">
      <c r="A13" s="3" t="s">
        <v>57</v>
      </c>
      <c r="B13" s="6">
        <v>7851</v>
      </c>
      <c r="C13" s="6">
        <v>9109</v>
      </c>
      <c r="D13" s="6">
        <v>9991</v>
      </c>
      <c r="E13" s="6">
        <f t="shared" si="0"/>
        <v>19100</v>
      </c>
      <c r="F13" s="1">
        <v>5.43</v>
      </c>
      <c r="G13" s="8">
        <f t="shared" si="1"/>
        <v>3517.4953959484346</v>
      </c>
    </row>
    <row r="14" spans="1:7" ht="13.5">
      <c r="A14" s="3" t="s">
        <v>58</v>
      </c>
      <c r="B14" s="6">
        <v>11435</v>
      </c>
      <c r="C14" s="6">
        <v>13094</v>
      </c>
      <c r="D14" s="6">
        <v>14345</v>
      </c>
      <c r="E14" s="6">
        <f t="shared" si="0"/>
        <v>27439</v>
      </c>
      <c r="F14" s="1">
        <v>11.53</v>
      </c>
      <c r="G14" s="8">
        <f t="shared" si="1"/>
        <v>2379.791847354727</v>
      </c>
    </row>
    <row r="15" spans="1:7" ht="13.5">
      <c r="A15" s="3" t="s">
        <v>59</v>
      </c>
      <c r="B15" s="6">
        <v>6264</v>
      </c>
      <c r="C15" s="6">
        <v>8002</v>
      </c>
      <c r="D15" s="6">
        <v>8587</v>
      </c>
      <c r="E15" s="6">
        <f t="shared" si="0"/>
        <v>16589</v>
      </c>
      <c r="F15" s="1">
        <v>14.73</v>
      </c>
      <c r="G15" s="8">
        <f t="shared" si="1"/>
        <v>1126.205023761032</v>
      </c>
    </row>
    <row r="16" spans="1:7" ht="13.5">
      <c r="A16" s="3" t="s">
        <v>3</v>
      </c>
      <c r="B16" s="6">
        <v>2327</v>
      </c>
      <c r="C16" s="6">
        <v>3300</v>
      </c>
      <c r="D16" s="6">
        <v>3528</v>
      </c>
      <c r="E16" s="6">
        <f t="shared" si="0"/>
        <v>6828</v>
      </c>
      <c r="F16" s="9">
        <v>38.7</v>
      </c>
      <c r="G16" s="8">
        <f t="shared" si="1"/>
        <v>176.43410852713177</v>
      </c>
    </row>
    <row r="17" spans="1:7" ht="13.5">
      <c r="A17" s="3" t="s">
        <v>4</v>
      </c>
      <c r="B17" s="6">
        <v>3691</v>
      </c>
      <c r="C17" s="6">
        <v>4676</v>
      </c>
      <c r="D17" s="6">
        <v>5079</v>
      </c>
      <c r="E17" s="6">
        <f t="shared" si="0"/>
        <v>9755</v>
      </c>
      <c r="F17" s="1">
        <v>20.38</v>
      </c>
      <c r="G17" s="8">
        <f t="shared" si="1"/>
        <v>478.65554465161927</v>
      </c>
    </row>
    <row r="18" spans="1:7" ht="13.5">
      <c r="A18" s="3" t="s">
        <v>60</v>
      </c>
      <c r="B18" s="6">
        <v>604</v>
      </c>
      <c r="C18" s="6">
        <v>849</v>
      </c>
      <c r="D18" s="6">
        <v>855</v>
      </c>
      <c r="E18" s="6">
        <f t="shared" si="0"/>
        <v>1704</v>
      </c>
      <c r="F18" s="1">
        <v>11.87</v>
      </c>
      <c r="G18" s="8">
        <f t="shared" si="1"/>
        <v>143.55518112889638</v>
      </c>
    </row>
    <row r="19" spans="1:7" ht="13.5">
      <c r="A19" s="3" t="s">
        <v>61</v>
      </c>
      <c r="B19" s="6">
        <v>1409</v>
      </c>
      <c r="C19" s="6">
        <v>1627</v>
      </c>
      <c r="D19" s="6">
        <v>1743</v>
      </c>
      <c r="E19" s="6">
        <f t="shared" si="0"/>
        <v>3370</v>
      </c>
      <c r="F19" s="1">
        <v>6.33</v>
      </c>
      <c r="G19" s="8">
        <f t="shared" si="1"/>
        <v>532.3854660347552</v>
      </c>
    </row>
    <row r="20" spans="1:7" ht="13.5">
      <c r="A20" s="3" t="s">
        <v>62</v>
      </c>
      <c r="B20" s="6">
        <v>6515</v>
      </c>
      <c r="C20" s="6">
        <v>8151</v>
      </c>
      <c r="D20" s="6">
        <v>8555</v>
      </c>
      <c r="E20" s="6">
        <f t="shared" si="0"/>
        <v>16706</v>
      </c>
      <c r="F20" s="1">
        <v>18.12</v>
      </c>
      <c r="G20" s="8">
        <f t="shared" si="1"/>
        <v>921.9646799116997</v>
      </c>
    </row>
    <row r="21" spans="1:7" ht="13.5">
      <c r="A21" s="3" t="s">
        <v>63</v>
      </c>
      <c r="B21" s="6">
        <v>2286</v>
      </c>
      <c r="C21" s="6">
        <v>2823</v>
      </c>
      <c r="D21" s="6">
        <v>2940</v>
      </c>
      <c r="E21" s="6">
        <f t="shared" si="0"/>
        <v>5763</v>
      </c>
      <c r="F21" s="1">
        <v>8.62</v>
      </c>
      <c r="G21" s="8">
        <f t="shared" si="1"/>
        <v>668.5614849187936</v>
      </c>
    </row>
    <row r="22" spans="1:7" ht="13.5">
      <c r="A22" s="3" t="s">
        <v>64</v>
      </c>
      <c r="B22" s="6">
        <v>4814</v>
      </c>
      <c r="C22" s="6">
        <v>6112</v>
      </c>
      <c r="D22" s="6">
        <v>6782</v>
      </c>
      <c r="E22" s="6">
        <f t="shared" si="0"/>
        <v>12894</v>
      </c>
      <c r="F22" s="1">
        <v>8.88</v>
      </c>
      <c r="G22" s="8">
        <f t="shared" si="1"/>
        <v>1452.0270270270269</v>
      </c>
    </row>
    <row r="23" spans="1:7" ht="13.5">
      <c r="A23" s="3" t="s">
        <v>5</v>
      </c>
      <c r="B23" s="6">
        <v>1985</v>
      </c>
      <c r="C23" s="6">
        <v>2688</v>
      </c>
      <c r="D23" s="6">
        <v>2940</v>
      </c>
      <c r="E23" s="6">
        <f t="shared" si="0"/>
        <v>5628</v>
      </c>
      <c r="F23" s="1">
        <v>5.03</v>
      </c>
      <c r="G23" s="8">
        <f t="shared" si="1"/>
        <v>1118.886679920477</v>
      </c>
    </row>
    <row r="24" spans="1:7" ht="13.5">
      <c r="A24" s="5" t="s">
        <v>6</v>
      </c>
      <c r="B24" s="6">
        <v>1623</v>
      </c>
      <c r="C24" s="6">
        <v>2176</v>
      </c>
      <c r="D24" s="6">
        <v>2430</v>
      </c>
      <c r="E24" s="6">
        <f t="shared" si="0"/>
        <v>4606</v>
      </c>
      <c r="F24" s="1">
        <v>6.11</v>
      </c>
      <c r="G24" s="8">
        <f t="shared" si="1"/>
        <v>753.8461538461538</v>
      </c>
    </row>
    <row r="25" spans="1:7" ht="13.5">
      <c r="A25" s="2" t="s">
        <v>42</v>
      </c>
      <c r="B25" s="6">
        <f>SUM(B2:B24)</f>
        <v>108894</v>
      </c>
      <c r="C25" s="6">
        <f>SUM(C2:C24)</f>
        <v>124536</v>
      </c>
      <c r="D25" s="6">
        <f>SUM(D2:D24)</f>
        <v>136788</v>
      </c>
      <c r="E25" s="6">
        <f>SUM(E2:E24)</f>
        <v>261324</v>
      </c>
      <c r="F25" s="1">
        <f>SUM(F2:F24)</f>
        <v>191.39000000000001</v>
      </c>
      <c r="G25" s="8">
        <f t="shared" si="1"/>
        <v>1365.4004911437378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38899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2775</v>
      </c>
      <c r="C2" s="6">
        <v>2726</v>
      </c>
      <c r="D2" s="6">
        <v>3198</v>
      </c>
      <c r="E2" s="6">
        <f>C2+D2</f>
        <v>5924</v>
      </c>
      <c r="F2" s="1">
        <v>1.62</v>
      </c>
      <c r="G2" s="8">
        <f>E2/F2</f>
        <v>3656.79012345679</v>
      </c>
    </row>
    <row r="3" spans="1:7" ht="13.5">
      <c r="A3" s="3" t="s">
        <v>50</v>
      </c>
      <c r="B3" s="6">
        <v>1029</v>
      </c>
      <c r="C3" s="6">
        <v>1091</v>
      </c>
      <c r="D3" s="6">
        <v>1285</v>
      </c>
      <c r="E3" s="6">
        <f aca="true" t="shared" si="0" ref="E3:E24">C3+D3</f>
        <v>2376</v>
      </c>
      <c r="F3" s="1">
        <v>1.14</v>
      </c>
      <c r="G3" s="8">
        <f aca="true" t="shared" si="1" ref="G3:G25">E3/F3</f>
        <v>2084.2105263157896</v>
      </c>
    </row>
    <row r="4" spans="1:7" ht="13.5">
      <c r="A4" s="3" t="s">
        <v>1</v>
      </c>
      <c r="B4" s="6">
        <v>1171</v>
      </c>
      <c r="C4" s="6">
        <v>1048</v>
      </c>
      <c r="D4" s="6">
        <v>1286</v>
      </c>
      <c r="E4" s="6">
        <f t="shared" si="0"/>
        <v>2334</v>
      </c>
      <c r="F4" s="1">
        <v>0.62</v>
      </c>
      <c r="G4" s="8">
        <f t="shared" si="1"/>
        <v>3764.516129032258</v>
      </c>
    </row>
    <row r="5" spans="1:7" ht="13.5">
      <c r="A5" s="3" t="s">
        <v>0</v>
      </c>
      <c r="B5" s="6">
        <v>3777</v>
      </c>
      <c r="C5" s="6">
        <v>3388</v>
      </c>
      <c r="D5" s="6">
        <v>4139</v>
      </c>
      <c r="E5" s="6">
        <f t="shared" si="0"/>
        <v>7527</v>
      </c>
      <c r="F5" s="1">
        <v>0.94</v>
      </c>
      <c r="G5" s="8">
        <f t="shared" si="1"/>
        <v>8007.446808510639</v>
      </c>
    </row>
    <row r="6" spans="1:7" ht="13.5">
      <c r="A6" s="3" t="s">
        <v>51</v>
      </c>
      <c r="B6" s="6">
        <v>4853</v>
      </c>
      <c r="C6" s="6">
        <v>4955</v>
      </c>
      <c r="D6" s="6">
        <v>5563</v>
      </c>
      <c r="E6" s="6">
        <f t="shared" si="0"/>
        <v>10518</v>
      </c>
      <c r="F6" s="1">
        <v>2.07</v>
      </c>
      <c r="G6" s="8">
        <f t="shared" si="1"/>
        <v>5081.159420289856</v>
      </c>
    </row>
    <row r="7" spans="1:7" ht="13.5">
      <c r="A7" s="3" t="s">
        <v>52</v>
      </c>
      <c r="B7" s="6">
        <v>7031</v>
      </c>
      <c r="C7" s="6">
        <v>7527</v>
      </c>
      <c r="D7" s="6">
        <v>8021</v>
      </c>
      <c r="E7" s="6">
        <f t="shared" si="0"/>
        <v>15548</v>
      </c>
      <c r="F7" s="9">
        <v>3</v>
      </c>
      <c r="G7" s="8">
        <f t="shared" si="1"/>
        <v>5182.666666666667</v>
      </c>
    </row>
    <row r="8" spans="1:7" ht="13.5">
      <c r="A8" s="3" t="s">
        <v>53</v>
      </c>
      <c r="B8" s="6">
        <v>7124</v>
      </c>
      <c r="C8" s="6">
        <v>7531</v>
      </c>
      <c r="D8" s="6">
        <v>8041</v>
      </c>
      <c r="E8" s="6">
        <f t="shared" si="0"/>
        <v>15572</v>
      </c>
      <c r="F8" s="1">
        <v>3.63</v>
      </c>
      <c r="G8" s="8">
        <f t="shared" si="1"/>
        <v>4289.8071625344355</v>
      </c>
    </row>
    <row r="9" spans="1:7" ht="13.5">
      <c r="A9" s="3" t="s">
        <v>54</v>
      </c>
      <c r="B9" s="6">
        <v>5824</v>
      </c>
      <c r="C9" s="6">
        <v>5809</v>
      </c>
      <c r="D9" s="6">
        <v>6804</v>
      </c>
      <c r="E9" s="6">
        <f t="shared" si="0"/>
        <v>12613</v>
      </c>
      <c r="F9" s="1">
        <v>2.45</v>
      </c>
      <c r="G9" s="8">
        <f t="shared" si="1"/>
        <v>5148.163265306122</v>
      </c>
    </row>
    <row r="10" spans="1:7" ht="13.5">
      <c r="A10" s="3" t="s">
        <v>55</v>
      </c>
      <c r="B10" s="6">
        <v>7231</v>
      </c>
      <c r="C10" s="6">
        <v>8572</v>
      </c>
      <c r="D10" s="6">
        <v>9414</v>
      </c>
      <c r="E10" s="6">
        <f t="shared" si="0"/>
        <v>17986</v>
      </c>
      <c r="F10" s="1">
        <v>6.24</v>
      </c>
      <c r="G10" s="8">
        <f t="shared" si="1"/>
        <v>2882.371794871795</v>
      </c>
    </row>
    <row r="11" spans="1:7" ht="13.5">
      <c r="A11" s="3" t="s">
        <v>56</v>
      </c>
      <c r="B11" s="6">
        <v>7115</v>
      </c>
      <c r="C11" s="6">
        <v>8155</v>
      </c>
      <c r="D11" s="6">
        <v>8830</v>
      </c>
      <c r="E11" s="6">
        <f t="shared" si="0"/>
        <v>16985</v>
      </c>
      <c r="F11" s="1">
        <v>4.56</v>
      </c>
      <c r="G11" s="8">
        <f t="shared" si="1"/>
        <v>3724.7807017543864</v>
      </c>
    </row>
    <row r="12" spans="1:7" ht="13.5">
      <c r="A12" s="3" t="s">
        <v>2</v>
      </c>
      <c r="B12" s="6">
        <v>10240</v>
      </c>
      <c r="C12" s="6">
        <v>11152</v>
      </c>
      <c r="D12" s="6">
        <v>12430</v>
      </c>
      <c r="E12" s="6">
        <f t="shared" si="0"/>
        <v>23582</v>
      </c>
      <c r="F12" s="1">
        <v>9.39</v>
      </c>
      <c r="G12" s="8">
        <f t="shared" si="1"/>
        <v>2511.395101171459</v>
      </c>
    </row>
    <row r="13" spans="1:7" ht="13.5">
      <c r="A13" s="3" t="s">
        <v>57</v>
      </c>
      <c r="B13" s="6">
        <v>7871</v>
      </c>
      <c r="C13" s="6">
        <v>9120</v>
      </c>
      <c r="D13" s="6">
        <v>10011</v>
      </c>
      <c r="E13" s="6">
        <f t="shared" si="0"/>
        <v>19131</v>
      </c>
      <c r="F13" s="1">
        <v>5.43</v>
      </c>
      <c r="G13" s="8">
        <f t="shared" si="1"/>
        <v>3523.204419889503</v>
      </c>
    </row>
    <row r="14" spans="1:7" ht="13.5">
      <c r="A14" s="3" t="s">
        <v>58</v>
      </c>
      <c r="B14" s="6">
        <v>11449</v>
      </c>
      <c r="C14" s="6">
        <v>13088</v>
      </c>
      <c r="D14" s="6">
        <v>14348</v>
      </c>
      <c r="E14" s="6">
        <f t="shared" si="0"/>
        <v>27436</v>
      </c>
      <c r="F14" s="1">
        <v>11.53</v>
      </c>
      <c r="G14" s="8">
        <f t="shared" si="1"/>
        <v>2379.5316565481353</v>
      </c>
    </row>
    <row r="15" spans="1:7" ht="13.5">
      <c r="A15" s="3" t="s">
        <v>59</v>
      </c>
      <c r="B15" s="6">
        <v>6274</v>
      </c>
      <c r="C15" s="6">
        <v>8012</v>
      </c>
      <c r="D15" s="6">
        <v>8614</v>
      </c>
      <c r="E15" s="6">
        <f t="shared" si="0"/>
        <v>16626</v>
      </c>
      <c r="F15" s="1">
        <v>14.73</v>
      </c>
      <c r="G15" s="8">
        <f t="shared" si="1"/>
        <v>1128.7169042769858</v>
      </c>
    </row>
    <row r="16" spans="1:7" ht="13.5">
      <c r="A16" s="3" t="s">
        <v>3</v>
      </c>
      <c r="B16" s="6">
        <v>2330</v>
      </c>
      <c r="C16" s="6">
        <v>3303</v>
      </c>
      <c r="D16" s="6">
        <v>3530</v>
      </c>
      <c r="E16" s="6">
        <f t="shared" si="0"/>
        <v>6833</v>
      </c>
      <c r="F16" s="9">
        <v>38.7</v>
      </c>
      <c r="G16" s="8">
        <f t="shared" si="1"/>
        <v>176.56330749354004</v>
      </c>
    </row>
    <row r="17" spans="1:7" ht="13.5">
      <c r="A17" s="3" t="s">
        <v>4</v>
      </c>
      <c r="B17" s="6">
        <v>3695</v>
      </c>
      <c r="C17" s="6">
        <v>4674</v>
      </c>
      <c r="D17" s="6">
        <v>5081</v>
      </c>
      <c r="E17" s="6">
        <f t="shared" si="0"/>
        <v>9755</v>
      </c>
      <c r="F17" s="1">
        <v>20.38</v>
      </c>
      <c r="G17" s="8">
        <f t="shared" si="1"/>
        <v>478.65554465161927</v>
      </c>
    </row>
    <row r="18" spans="1:7" ht="13.5">
      <c r="A18" s="3" t="s">
        <v>60</v>
      </c>
      <c r="B18" s="6">
        <v>605</v>
      </c>
      <c r="C18" s="6">
        <v>847</v>
      </c>
      <c r="D18" s="6">
        <v>857</v>
      </c>
      <c r="E18" s="6">
        <f t="shared" si="0"/>
        <v>1704</v>
      </c>
      <c r="F18" s="1">
        <v>11.87</v>
      </c>
      <c r="G18" s="8">
        <f t="shared" si="1"/>
        <v>143.55518112889638</v>
      </c>
    </row>
    <row r="19" spans="1:7" ht="13.5">
      <c r="A19" s="3" t="s">
        <v>61</v>
      </c>
      <c r="B19" s="6">
        <v>1412</v>
      </c>
      <c r="C19" s="6">
        <v>1626</v>
      </c>
      <c r="D19" s="6">
        <v>1745</v>
      </c>
      <c r="E19" s="6">
        <f t="shared" si="0"/>
        <v>3371</v>
      </c>
      <c r="F19" s="1">
        <v>6.33</v>
      </c>
      <c r="G19" s="8">
        <f t="shared" si="1"/>
        <v>532.5434439178515</v>
      </c>
    </row>
    <row r="20" spans="1:7" ht="13.5">
      <c r="A20" s="3" t="s">
        <v>62</v>
      </c>
      <c r="B20" s="6">
        <v>6527</v>
      </c>
      <c r="C20" s="6">
        <v>8159</v>
      </c>
      <c r="D20" s="6">
        <v>8567</v>
      </c>
      <c r="E20" s="6">
        <f t="shared" si="0"/>
        <v>16726</v>
      </c>
      <c r="F20" s="1">
        <v>18.12</v>
      </c>
      <c r="G20" s="8">
        <f t="shared" si="1"/>
        <v>923.0684326710816</v>
      </c>
    </row>
    <row r="21" spans="1:7" ht="13.5">
      <c r="A21" s="3" t="s">
        <v>63</v>
      </c>
      <c r="B21" s="6">
        <v>2291</v>
      </c>
      <c r="C21" s="6">
        <v>2822</v>
      </c>
      <c r="D21" s="6">
        <v>2941</v>
      </c>
      <c r="E21" s="6">
        <f t="shared" si="0"/>
        <v>5763</v>
      </c>
      <c r="F21" s="1">
        <v>8.62</v>
      </c>
      <c r="G21" s="8">
        <f t="shared" si="1"/>
        <v>668.5614849187936</v>
      </c>
    </row>
    <row r="22" spans="1:7" ht="13.5">
      <c r="A22" s="3" t="s">
        <v>64</v>
      </c>
      <c r="B22" s="6">
        <v>4826</v>
      </c>
      <c r="C22" s="6">
        <v>6122</v>
      </c>
      <c r="D22" s="6">
        <v>6792</v>
      </c>
      <c r="E22" s="6">
        <f t="shared" si="0"/>
        <v>12914</v>
      </c>
      <c r="F22" s="1">
        <v>8.88</v>
      </c>
      <c r="G22" s="8">
        <f t="shared" si="1"/>
        <v>1454.279279279279</v>
      </c>
    </row>
    <row r="23" spans="1:7" ht="13.5">
      <c r="A23" s="3" t="s">
        <v>5</v>
      </c>
      <c r="B23" s="6">
        <v>1986</v>
      </c>
      <c r="C23" s="6">
        <v>2684</v>
      </c>
      <c r="D23" s="6">
        <v>2942</v>
      </c>
      <c r="E23" s="6">
        <f t="shared" si="0"/>
        <v>5626</v>
      </c>
      <c r="F23" s="1">
        <v>5.03</v>
      </c>
      <c r="G23" s="8">
        <f t="shared" si="1"/>
        <v>1118.4890656063617</v>
      </c>
    </row>
    <row r="24" spans="1:7" ht="13.5">
      <c r="A24" s="5" t="s">
        <v>6</v>
      </c>
      <c r="B24" s="6">
        <v>1623</v>
      </c>
      <c r="C24" s="6">
        <v>2176</v>
      </c>
      <c r="D24" s="6">
        <v>2430</v>
      </c>
      <c r="E24" s="6">
        <f t="shared" si="0"/>
        <v>4606</v>
      </c>
      <c r="F24" s="1">
        <v>6.11</v>
      </c>
      <c r="G24" s="8">
        <f t="shared" si="1"/>
        <v>753.8461538461538</v>
      </c>
    </row>
    <row r="25" spans="1:7" ht="13.5">
      <c r="A25" s="2" t="s">
        <v>42</v>
      </c>
      <c r="B25" s="6">
        <f>SUM(B2:B24)</f>
        <v>109059</v>
      </c>
      <c r="C25" s="6">
        <f>SUM(C2:C24)</f>
        <v>124587</v>
      </c>
      <c r="D25" s="6">
        <f>SUM(D2:D24)</f>
        <v>136869</v>
      </c>
      <c r="E25" s="6">
        <f>SUM(E2:E24)</f>
        <v>261456</v>
      </c>
      <c r="F25" s="1">
        <f>SUM(F2:F24)</f>
        <v>191.39000000000001</v>
      </c>
      <c r="G25" s="8">
        <f t="shared" si="1"/>
        <v>1366.090182350175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38930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2777</v>
      </c>
      <c r="C2" s="6">
        <v>2716</v>
      </c>
      <c r="D2" s="6">
        <v>3200</v>
      </c>
      <c r="E2" s="6">
        <f>C2+D2</f>
        <v>5916</v>
      </c>
      <c r="F2" s="1">
        <v>1.62</v>
      </c>
      <c r="G2" s="8">
        <f>E2/F2</f>
        <v>3651.8518518518517</v>
      </c>
    </row>
    <row r="3" spans="1:7" ht="13.5">
      <c r="A3" s="3" t="s">
        <v>50</v>
      </c>
      <c r="B3" s="6">
        <v>1030</v>
      </c>
      <c r="C3" s="6">
        <v>1088</v>
      </c>
      <c r="D3" s="6">
        <v>1291</v>
      </c>
      <c r="E3" s="6">
        <f aca="true" t="shared" si="0" ref="E3:E24">C3+D3</f>
        <v>2379</v>
      </c>
      <c r="F3" s="1">
        <v>1.14</v>
      </c>
      <c r="G3" s="8">
        <f aca="true" t="shared" si="1" ref="G3:G25">E3/F3</f>
        <v>2086.842105263158</v>
      </c>
    </row>
    <row r="4" spans="1:7" ht="13.5">
      <c r="A4" s="3" t="s">
        <v>1</v>
      </c>
      <c r="B4" s="6">
        <v>1166</v>
      </c>
      <c r="C4" s="6">
        <v>1044</v>
      </c>
      <c r="D4" s="6">
        <v>1286</v>
      </c>
      <c r="E4" s="6">
        <f t="shared" si="0"/>
        <v>2330</v>
      </c>
      <c r="F4" s="1">
        <v>0.62</v>
      </c>
      <c r="G4" s="8">
        <f t="shared" si="1"/>
        <v>3758.064516129032</v>
      </c>
    </row>
    <row r="5" spans="1:7" ht="13.5">
      <c r="A5" s="3" t="s">
        <v>0</v>
      </c>
      <c r="B5" s="6">
        <v>3782</v>
      </c>
      <c r="C5" s="6">
        <v>3392</v>
      </c>
      <c r="D5" s="6">
        <v>4144</v>
      </c>
      <c r="E5" s="6">
        <f t="shared" si="0"/>
        <v>7536</v>
      </c>
      <c r="F5" s="1">
        <v>0.94</v>
      </c>
      <c r="G5" s="8">
        <f t="shared" si="1"/>
        <v>8017.021276595745</v>
      </c>
    </row>
    <row r="6" spans="1:7" ht="13.5">
      <c r="A6" s="3" t="s">
        <v>51</v>
      </c>
      <c r="B6" s="6">
        <v>4855</v>
      </c>
      <c r="C6" s="6">
        <v>4939</v>
      </c>
      <c r="D6" s="6">
        <v>5552</v>
      </c>
      <c r="E6" s="6">
        <f t="shared" si="0"/>
        <v>10491</v>
      </c>
      <c r="F6" s="1">
        <v>2.07</v>
      </c>
      <c r="G6" s="8">
        <f t="shared" si="1"/>
        <v>5068.115942028986</v>
      </c>
    </row>
    <row r="7" spans="1:7" ht="13.5">
      <c r="A7" s="3" t="s">
        <v>52</v>
      </c>
      <c r="B7" s="6">
        <v>7042</v>
      </c>
      <c r="C7" s="6">
        <v>7538</v>
      </c>
      <c r="D7" s="6">
        <v>8027</v>
      </c>
      <c r="E7" s="6">
        <f t="shared" si="0"/>
        <v>15565</v>
      </c>
      <c r="F7" s="9">
        <v>3</v>
      </c>
      <c r="G7" s="8">
        <f t="shared" si="1"/>
        <v>5188.333333333333</v>
      </c>
    </row>
    <row r="8" spans="1:7" ht="13.5">
      <c r="A8" s="3" t="s">
        <v>53</v>
      </c>
      <c r="B8" s="6">
        <v>7125</v>
      </c>
      <c r="C8" s="6">
        <v>7517</v>
      </c>
      <c r="D8" s="6">
        <v>8039</v>
      </c>
      <c r="E8" s="6">
        <f t="shared" si="0"/>
        <v>15556</v>
      </c>
      <c r="F8" s="1">
        <v>3.63</v>
      </c>
      <c r="G8" s="8">
        <f t="shared" si="1"/>
        <v>4285.399449035813</v>
      </c>
    </row>
    <row r="9" spans="1:7" ht="13.5">
      <c r="A9" s="3" t="s">
        <v>54</v>
      </c>
      <c r="B9" s="6">
        <v>5814</v>
      </c>
      <c r="C9" s="6">
        <v>5796</v>
      </c>
      <c r="D9" s="6">
        <v>6779</v>
      </c>
      <c r="E9" s="6">
        <f t="shared" si="0"/>
        <v>12575</v>
      </c>
      <c r="F9" s="1">
        <v>2.45</v>
      </c>
      <c r="G9" s="8">
        <f t="shared" si="1"/>
        <v>5132.65306122449</v>
      </c>
    </row>
    <row r="10" spans="1:7" ht="13.5">
      <c r="A10" s="3" t="s">
        <v>55</v>
      </c>
      <c r="B10" s="6">
        <v>7216</v>
      </c>
      <c r="C10" s="6">
        <v>8551</v>
      </c>
      <c r="D10" s="6">
        <v>9394</v>
      </c>
      <c r="E10" s="6">
        <f t="shared" si="0"/>
        <v>17945</v>
      </c>
      <c r="F10" s="1">
        <v>6.24</v>
      </c>
      <c r="G10" s="8">
        <f t="shared" si="1"/>
        <v>2875.8012820512818</v>
      </c>
    </row>
    <row r="11" spans="1:7" ht="13.5">
      <c r="A11" s="3" t="s">
        <v>56</v>
      </c>
      <c r="B11" s="6">
        <v>7129</v>
      </c>
      <c r="C11" s="6">
        <v>8167</v>
      </c>
      <c r="D11" s="6">
        <v>8832</v>
      </c>
      <c r="E11" s="6">
        <f t="shared" si="0"/>
        <v>16999</v>
      </c>
      <c r="F11" s="1">
        <v>4.56</v>
      </c>
      <c r="G11" s="8">
        <f t="shared" si="1"/>
        <v>3727.850877192983</v>
      </c>
    </row>
    <row r="12" spans="1:7" ht="13.5">
      <c r="A12" s="3" t="s">
        <v>2</v>
      </c>
      <c r="B12" s="6">
        <v>10244</v>
      </c>
      <c r="C12" s="6">
        <v>11155</v>
      </c>
      <c r="D12" s="6">
        <v>12444</v>
      </c>
      <c r="E12" s="6">
        <f t="shared" si="0"/>
        <v>23599</v>
      </c>
      <c r="F12" s="1">
        <v>9.39</v>
      </c>
      <c r="G12" s="8">
        <f t="shared" si="1"/>
        <v>2513.205537806177</v>
      </c>
    </row>
    <row r="13" spans="1:7" ht="13.5">
      <c r="A13" s="3" t="s">
        <v>57</v>
      </c>
      <c r="B13" s="6">
        <v>7883</v>
      </c>
      <c r="C13" s="6">
        <v>9139</v>
      </c>
      <c r="D13" s="6">
        <v>10028</v>
      </c>
      <c r="E13" s="6">
        <f t="shared" si="0"/>
        <v>19167</v>
      </c>
      <c r="F13" s="1">
        <v>5.43</v>
      </c>
      <c r="G13" s="8">
        <f t="shared" si="1"/>
        <v>3529.8342541436464</v>
      </c>
    </row>
    <row r="14" spans="1:7" ht="13.5">
      <c r="A14" s="3" t="s">
        <v>58</v>
      </c>
      <c r="B14" s="6">
        <v>11457</v>
      </c>
      <c r="C14" s="6">
        <v>13082</v>
      </c>
      <c r="D14" s="6">
        <v>14333</v>
      </c>
      <c r="E14" s="6">
        <f t="shared" si="0"/>
        <v>27415</v>
      </c>
      <c r="F14" s="1">
        <v>11.53</v>
      </c>
      <c r="G14" s="8">
        <f t="shared" si="1"/>
        <v>2377.710320901995</v>
      </c>
    </row>
    <row r="15" spans="1:7" ht="13.5">
      <c r="A15" s="3" t="s">
        <v>59</v>
      </c>
      <c r="B15" s="6">
        <v>6272</v>
      </c>
      <c r="C15" s="6">
        <v>8000</v>
      </c>
      <c r="D15" s="6">
        <v>8601</v>
      </c>
      <c r="E15" s="6">
        <f t="shared" si="0"/>
        <v>16601</v>
      </c>
      <c r="F15" s="1">
        <v>14.73</v>
      </c>
      <c r="G15" s="8">
        <f t="shared" si="1"/>
        <v>1127.019687712152</v>
      </c>
    </row>
    <row r="16" spans="1:7" ht="13.5">
      <c r="A16" s="3" t="s">
        <v>3</v>
      </c>
      <c r="B16" s="6">
        <v>2334</v>
      </c>
      <c r="C16" s="6">
        <v>3301</v>
      </c>
      <c r="D16" s="6">
        <v>3528</v>
      </c>
      <c r="E16" s="6">
        <f t="shared" si="0"/>
        <v>6829</v>
      </c>
      <c r="F16" s="9">
        <v>38.7</v>
      </c>
      <c r="G16" s="8">
        <f t="shared" si="1"/>
        <v>176.45994832041342</v>
      </c>
    </row>
    <row r="17" spans="1:7" ht="13.5">
      <c r="A17" s="3" t="s">
        <v>4</v>
      </c>
      <c r="B17" s="6">
        <v>3699</v>
      </c>
      <c r="C17" s="6">
        <v>4681</v>
      </c>
      <c r="D17" s="6">
        <v>5075</v>
      </c>
      <c r="E17" s="6">
        <f t="shared" si="0"/>
        <v>9756</v>
      </c>
      <c r="F17" s="1">
        <v>20.38</v>
      </c>
      <c r="G17" s="8">
        <f t="shared" si="1"/>
        <v>478.70461236506384</v>
      </c>
    </row>
    <row r="18" spans="1:7" ht="13.5">
      <c r="A18" s="3" t="s">
        <v>60</v>
      </c>
      <c r="B18" s="6">
        <v>605</v>
      </c>
      <c r="C18" s="6">
        <v>847</v>
      </c>
      <c r="D18" s="6">
        <v>855</v>
      </c>
      <c r="E18" s="6">
        <f t="shared" si="0"/>
        <v>1702</v>
      </c>
      <c r="F18" s="1">
        <v>11.87</v>
      </c>
      <c r="G18" s="8">
        <f t="shared" si="1"/>
        <v>143.3866891322662</v>
      </c>
    </row>
    <row r="19" spans="1:7" ht="13.5">
      <c r="A19" s="3" t="s">
        <v>61</v>
      </c>
      <c r="B19" s="6">
        <v>1415</v>
      </c>
      <c r="C19" s="6">
        <v>1621</v>
      </c>
      <c r="D19" s="6">
        <v>1747</v>
      </c>
      <c r="E19" s="6">
        <f t="shared" si="0"/>
        <v>3368</v>
      </c>
      <c r="F19" s="1">
        <v>6.33</v>
      </c>
      <c r="G19" s="8">
        <f t="shared" si="1"/>
        <v>532.0695102685623</v>
      </c>
    </row>
    <row r="20" spans="1:7" ht="13.5">
      <c r="A20" s="3" t="s">
        <v>62</v>
      </c>
      <c r="B20" s="6">
        <v>6510</v>
      </c>
      <c r="C20" s="6">
        <v>8156</v>
      </c>
      <c r="D20" s="6">
        <v>8553</v>
      </c>
      <c r="E20" s="6">
        <f t="shared" si="0"/>
        <v>16709</v>
      </c>
      <c r="F20" s="1">
        <v>18.12</v>
      </c>
      <c r="G20" s="8">
        <f t="shared" si="1"/>
        <v>922.1302428256071</v>
      </c>
    </row>
    <row r="21" spans="1:7" ht="13.5">
      <c r="A21" s="3" t="s">
        <v>63</v>
      </c>
      <c r="B21" s="6">
        <v>2294</v>
      </c>
      <c r="C21" s="6">
        <v>2824</v>
      </c>
      <c r="D21" s="6">
        <v>2944</v>
      </c>
      <c r="E21" s="6">
        <f t="shared" si="0"/>
        <v>5768</v>
      </c>
      <c r="F21" s="1">
        <v>8.62</v>
      </c>
      <c r="G21" s="8">
        <f t="shared" si="1"/>
        <v>669.1415313225059</v>
      </c>
    </row>
    <row r="22" spans="1:7" ht="13.5">
      <c r="A22" s="3" t="s">
        <v>64</v>
      </c>
      <c r="B22" s="6">
        <v>4834</v>
      </c>
      <c r="C22" s="6">
        <v>6122</v>
      </c>
      <c r="D22" s="6">
        <v>6792</v>
      </c>
      <c r="E22" s="6">
        <f t="shared" si="0"/>
        <v>12914</v>
      </c>
      <c r="F22" s="1">
        <v>8.88</v>
      </c>
      <c r="G22" s="8">
        <f t="shared" si="1"/>
        <v>1454.279279279279</v>
      </c>
    </row>
    <row r="23" spans="1:7" ht="13.5">
      <c r="A23" s="3" t="s">
        <v>5</v>
      </c>
      <c r="B23" s="6">
        <v>1992</v>
      </c>
      <c r="C23" s="6">
        <v>2685</v>
      </c>
      <c r="D23" s="6">
        <v>2945</v>
      </c>
      <c r="E23" s="6">
        <f t="shared" si="0"/>
        <v>5630</v>
      </c>
      <c r="F23" s="1">
        <v>5.03</v>
      </c>
      <c r="G23" s="8">
        <f t="shared" si="1"/>
        <v>1119.2842942345924</v>
      </c>
    </row>
    <row r="24" spans="1:7" ht="13.5">
      <c r="A24" s="5" t="s">
        <v>6</v>
      </c>
      <c r="B24" s="6">
        <v>1629</v>
      </c>
      <c r="C24" s="6">
        <v>2176</v>
      </c>
      <c r="D24" s="6">
        <v>2435</v>
      </c>
      <c r="E24" s="6">
        <f t="shared" si="0"/>
        <v>4611</v>
      </c>
      <c r="F24" s="1">
        <v>6.11</v>
      </c>
      <c r="G24" s="8">
        <f t="shared" si="1"/>
        <v>754.6644844517184</v>
      </c>
    </row>
    <row r="25" spans="1:7" ht="13.5">
      <c r="A25" s="2" t="s">
        <v>42</v>
      </c>
      <c r="B25" s="6">
        <f>SUM(B2:B24)</f>
        <v>109104</v>
      </c>
      <c r="C25" s="6">
        <f>SUM(C2:C24)</f>
        <v>124537</v>
      </c>
      <c r="D25" s="6">
        <f>SUM(D2:D24)</f>
        <v>136824</v>
      </c>
      <c r="E25" s="6">
        <f>SUM(E2:E24)</f>
        <v>261361</v>
      </c>
      <c r="F25" s="1">
        <f>SUM(F2:F24)</f>
        <v>191.39000000000001</v>
      </c>
      <c r="G25" s="8">
        <f t="shared" si="1"/>
        <v>1365.5938136788754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2006-05-02T02:40:29Z</cp:lastPrinted>
  <dcterms:created xsi:type="dcterms:W3CDTF">1997-01-08T22:48:59Z</dcterms:created>
  <dcterms:modified xsi:type="dcterms:W3CDTF">2016-02-25T07:59:18Z</dcterms:modified>
  <cp:category/>
  <cp:version/>
  <cp:contentType/>
  <cp:contentStatus/>
</cp:coreProperties>
</file>