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H15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/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<sst xmlns="http://schemas.openxmlformats.org/spreadsheetml/2006/main" count="544" uniqueCount="65">
  <si>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</si>
  <si>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</si>
  <si>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</si>
  <si>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</si>
  <si>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</si>
  <si>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</si>
  <si>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</si>
  <si>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</si>
  <si>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</si>
  <si>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</si>
  <si>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</si>
  <si>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</si>
  <si>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</si>
  <si>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</si>
  <si>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</si>
  <si>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</si>
  <si>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</si>
  <si>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</si>
  <si>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</si>
  <si>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</si>
  <si>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</si>
  <si>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</si>
  <si>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</si>
  <si>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</si>
  <si>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</si>
  <si>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</si>
  <si>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</si>
  <si>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</si>
  <si>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</si>
  <si>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</si>
  <si>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</si>
  <si>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</si>
  <si>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</si>
  <si>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</si>
  <si>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</si>
  <si>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</si>
  <si>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</si>
  <si>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</si>
  <si>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</si>
  <si>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</si>
  <si>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</si>
  <si>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</si>
  <si>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</si>
  <si>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</si>
  <si>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</si>
  <si>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</si>
  <si>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</si>
  <si>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徳島市地区別住民基本台帳人口・世帯数（平成１５年）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</si>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</sst>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2576</v>
      </c>
      <c r="D4" s="36">
        <f>'2月1日'!B2</f>
        <v>2567</v>
      </c>
      <c r="E4" s="36">
        <f>'3月1日'!$B2</f>
        <v>2580</v>
      </c>
      <c r="F4" s="36">
        <f>'4月1日'!$B$2</f>
        <v>2575</v>
      </c>
      <c r="G4" s="36">
        <f>'5月1日'!$B$2</f>
        <v>2604</v>
      </c>
      <c r="H4" s="36">
        <f>'6月1日'!$B$2</f>
        <v>2607</v>
      </c>
      <c r="I4" s="36">
        <f>'7月1日'!$B$2</f>
        <v>2601</v>
      </c>
      <c r="J4" s="36">
        <f>'8月1日'!$B$2</f>
        <v>2606</v>
      </c>
      <c r="K4" s="36">
        <f>'9月1日'!$B$2</f>
        <v>2613</v>
      </c>
      <c r="L4" s="36">
        <f>'10月1日'!$B$2</f>
        <v>2614</v>
      </c>
      <c r="M4" s="36">
        <f>'11月1日'!$B$2</f>
        <v>2623</v>
      </c>
      <c r="N4" s="37">
        <f>'12月1日'!$B$2</f>
        <v>2616</v>
      </c>
    </row>
    <row r="5" spans="1:14" ht="13.5" customHeight="1">
      <c r="A5" s="17"/>
      <c r="B5" s="4" t="s">
        <v>9</v>
      </c>
      <c r="C5" s="6">
        <f>'1月1日'!$C$2</f>
        <v>2688</v>
      </c>
      <c r="D5" s="6">
        <f>'2月1日'!C2</f>
        <v>2669</v>
      </c>
      <c r="E5" s="6">
        <f>'3月1日'!$C$2</f>
        <v>2671</v>
      </c>
      <c r="F5" s="6">
        <f>'4月1日'!$C$2</f>
        <v>2656</v>
      </c>
      <c r="G5" s="6">
        <f>'5月1日'!$C$2</f>
        <v>2681</v>
      </c>
      <c r="H5" s="6">
        <f>'6月1日'!$C$2</f>
        <v>2674</v>
      </c>
      <c r="I5" s="6">
        <f>'7月1日'!$C$2</f>
        <v>2665</v>
      </c>
      <c r="J5" s="6">
        <f>'8月1日'!$C$2</f>
        <v>2670</v>
      </c>
      <c r="K5" s="6">
        <f>'9月1日'!$C$2</f>
        <v>2682</v>
      </c>
      <c r="L5" s="6">
        <f>'10月1日'!$C$2</f>
        <v>2683</v>
      </c>
      <c r="M5" s="6">
        <f>'11月1日'!$C$2</f>
        <v>2692</v>
      </c>
      <c r="N5" s="18">
        <f>'12月1日'!$C$2</f>
        <v>2673</v>
      </c>
    </row>
    <row r="6" spans="1:14" ht="13.5" customHeight="1">
      <c r="A6" s="17"/>
      <c r="B6" s="4" t="s">
        <v>10</v>
      </c>
      <c r="C6" s="6">
        <f>'1月1日'!$D$2</f>
        <v>3147</v>
      </c>
      <c r="D6" s="6">
        <f>'2月1日'!$D2</f>
        <v>3132</v>
      </c>
      <c r="E6" s="6">
        <f>'3月1日'!$D$2</f>
        <v>3147</v>
      </c>
      <c r="F6" s="6">
        <f>'4月1日'!$D$2</f>
        <v>3143</v>
      </c>
      <c r="G6" s="6">
        <f>'5月1日'!$D$2</f>
        <v>3146</v>
      </c>
      <c r="H6" s="6">
        <f>'6月1日'!$D$2</f>
        <v>3138</v>
      </c>
      <c r="I6" s="6">
        <f>'7月1日'!$D$2</f>
        <v>3144</v>
      </c>
      <c r="J6" s="6">
        <f>'8月1日'!$D$2</f>
        <v>3141</v>
      </c>
      <c r="K6" s="6">
        <f>'9月1日'!$D$2</f>
        <v>3138</v>
      </c>
      <c r="L6" s="6">
        <f>'10月1日'!$D$2</f>
        <v>3134</v>
      </c>
      <c r="M6" s="6">
        <f>'11月1日'!$D$2</f>
        <v>3129</v>
      </c>
      <c r="N6" s="18">
        <f>'12月1日'!$D$2</f>
        <v>3125</v>
      </c>
    </row>
    <row r="7" spans="1:14" ht="13.5" customHeight="1">
      <c r="A7" s="17"/>
      <c r="B7" s="4" t="s">
        <v>11</v>
      </c>
      <c r="C7" s="34">
        <f>'1月1日'!$E$2</f>
        <v>5835</v>
      </c>
      <c r="D7" s="34">
        <f>'2月1日'!$E$2</f>
        <v>5801</v>
      </c>
      <c r="E7" s="34">
        <f>'3月1日'!$E$2</f>
        <v>5818</v>
      </c>
      <c r="F7" s="34">
        <f>'4月1日'!$E$2</f>
        <v>5799</v>
      </c>
      <c r="G7" s="34">
        <f>'5月1日'!$E$2</f>
        <v>5827</v>
      </c>
      <c r="H7" s="34">
        <f>'6月1日'!$E$2</f>
        <v>5812</v>
      </c>
      <c r="I7" s="34">
        <f>'7月1日'!$E$2</f>
        <v>5809</v>
      </c>
      <c r="J7" s="34">
        <f>'8月1日'!$E$2</f>
        <v>5811</v>
      </c>
      <c r="K7" s="34">
        <f>'9月1日'!$E$2</f>
        <v>5820</v>
      </c>
      <c r="L7" s="34">
        <f>'10月1日'!$E$2</f>
        <v>5817</v>
      </c>
      <c r="M7" s="34">
        <f>'11月1日'!$E$2</f>
        <v>5821</v>
      </c>
      <c r="N7" s="35">
        <f>'12月1日'!$E$2</f>
        <v>5798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3601.8518518518517</v>
      </c>
      <c r="D9" s="22">
        <f>'2月1日'!$G$2</f>
        <v>3580.8641975308637</v>
      </c>
      <c r="E9" s="22">
        <f>'3月1日'!$G$2</f>
        <v>3591.358024691358</v>
      </c>
      <c r="F9" s="22">
        <f>'4月1日'!$G$2</f>
        <v>3579.6296296296296</v>
      </c>
      <c r="G9" s="22">
        <f>'5月1日'!$G$2</f>
        <v>3596.913580246913</v>
      </c>
      <c r="H9" s="22">
        <f>'6月1日'!$G$2</f>
        <v>3587.654320987654</v>
      </c>
      <c r="I9" s="22">
        <f>'7月1日'!$G$2</f>
        <v>3585.8024691358023</v>
      </c>
      <c r="J9" s="22">
        <f>'8月1日'!$G$2</f>
        <v>3587.037037037037</v>
      </c>
      <c r="K9" s="22">
        <f>'9月1日'!$G$2</f>
        <v>3592.592592592592</v>
      </c>
      <c r="L9" s="22">
        <f>'10月1日'!$G$2</f>
        <v>3590.7407407407404</v>
      </c>
      <c r="M9" s="22">
        <f>'11月1日'!$G$2</f>
        <v>3593.2098765432097</v>
      </c>
      <c r="N9" s="23">
        <f>'12月1日'!$G$2</f>
        <v>3579.012345679012</v>
      </c>
    </row>
    <row r="10" spans="1:14" ht="13.5" customHeight="1">
      <c r="A10" s="15" t="s">
        <v>17</v>
      </c>
      <c r="B10" s="16" t="s">
        <v>8</v>
      </c>
      <c r="C10" s="36">
        <f>'1月1日'!$B$3</f>
        <v>1082</v>
      </c>
      <c r="D10" s="36">
        <f>'2月1日'!$B$3</f>
        <v>1075</v>
      </c>
      <c r="E10" s="36">
        <f>'3月1日'!$B$3</f>
        <v>1069</v>
      </c>
      <c r="F10" s="36">
        <f>'4月1日'!$B$3</f>
        <v>1060</v>
      </c>
      <c r="G10" s="36">
        <f>'5月1日'!$B$3</f>
        <v>1059</v>
      </c>
      <c r="H10" s="36">
        <f>'6月1日'!$B$3</f>
        <v>1052</v>
      </c>
      <c r="I10" s="36">
        <f>'7月1日'!$B$3</f>
        <v>1058</v>
      </c>
      <c r="J10" s="36">
        <f>'8月1日'!$B$3</f>
        <v>1058</v>
      </c>
      <c r="K10" s="36">
        <f>'9月1日'!$B$3</f>
        <v>1061</v>
      </c>
      <c r="L10" s="36">
        <f>'10月1日'!$B$3</f>
        <v>1065</v>
      </c>
      <c r="M10" s="36">
        <f>'11月1日'!$B$3</f>
        <v>1066</v>
      </c>
      <c r="N10" s="37">
        <f>'12月1日'!$B$3</f>
        <v>1065</v>
      </c>
    </row>
    <row r="11" spans="1:14" ht="13.5" customHeight="1">
      <c r="A11" s="17"/>
      <c r="B11" s="4" t="s">
        <v>9</v>
      </c>
      <c r="C11" s="6">
        <f>'1月1日'!$C$3</f>
        <v>1166</v>
      </c>
      <c r="D11" s="6">
        <f>'2月1日'!$C$3</f>
        <v>1156</v>
      </c>
      <c r="E11" s="6">
        <f>'3月1日'!$C$3</f>
        <v>1156</v>
      </c>
      <c r="F11" s="6">
        <f>'4月1日'!$C$3</f>
        <v>1154</v>
      </c>
      <c r="G11" s="6">
        <f>'5月1日'!$C$3</f>
        <v>1152</v>
      </c>
      <c r="H11" s="6">
        <f>'6月1日'!$C$3</f>
        <v>1143</v>
      </c>
      <c r="I11" s="6">
        <f>'7月1日'!$C$3</f>
        <v>1151</v>
      </c>
      <c r="J11" s="6">
        <f>'8月1日'!$C$3</f>
        <v>1151</v>
      </c>
      <c r="K11" s="6">
        <f>'9月1日'!$C$3</f>
        <v>1151</v>
      </c>
      <c r="L11" s="6">
        <f>'10月1日'!$C$3</f>
        <v>1149</v>
      </c>
      <c r="M11" s="6">
        <f>'11月1日'!$C$3</f>
        <v>1147</v>
      </c>
      <c r="N11" s="18">
        <f>'12月1日'!$C$3</f>
        <v>1143</v>
      </c>
    </row>
    <row r="12" spans="1:14" ht="13.5" customHeight="1">
      <c r="A12" s="17"/>
      <c r="B12" s="4" t="s">
        <v>10</v>
      </c>
      <c r="C12" s="6">
        <f>'1月1日'!$D$3</f>
        <v>1401</v>
      </c>
      <c r="D12" s="6">
        <f>'2月1日'!$D$3</f>
        <v>1395</v>
      </c>
      <c r="E12" s="6">
        <f>'3月1日'!$D$3</f>
        <v>1389</v>
      </c>
      <c r="F12" s="6">
        <f>'4月1日'!$D$3</f>
        <v>1374</v>
      </c>
      <c r="G12" s="6">
        <f>'5月1日'!$D$3</f>
        <v>1368</v>
      </c>
      <c r="H12" s="6">
        <f>'6月1日'!$D$3</f>
        <v>1362</v>
      </c>
      <c r="I12" s="6">
        <f>'7月1日'!$D$3</f>
        <v>1364</v>
      </c>
      <c r="J12" s="6">
        <f>'8月1日'!$D$3</f>
        <v>1366</v>
      </c>
      <c r="K12" s="6">
        <f>'9月1日'!$D$3</f>
        <v>1367</v>
      </c>
      <c r="L12" s="6">
        <f>'10月1日'!$D$3</f>
        <v>1363</v>
      </c>
      <c r="M12" s="6">
        <f>'11月1日'!$D$3</f>
        <v>1361</v>
      </c>
      <c r="N12" s="18">
        <f>'12月1日'!$D$3</f>
        <v>1358</v>
      </c>
    </row>
    <row r="13" spans="1:14" ht="13.5" customHeight="1">
      <c r="A13" s="17"/>
      <c r="B13" s="4" t="s">
        <v>11</v>
      </c>
      <c r="C13" s="34">
        <f>'1月1日'!$E$3</f>
        <v>2567</v>
      </c>
      <c r="D13" s="34">
        <f>'2月1日'!$E$3</f>
        <v>2551</v>
      </c>
      <c r="E13" s="34">
        <f>'3月1日'!$E$3</f>
        <v>2545</v>
      </c>
      <c r="F13" s="34">
        <f>'4月1日'!$E$3</f>
        <v>2528</v>
      </c>
      <c r="G13" s="34">
        <f>'5月1日'!$E$3</f>
        <v>2520</v>
      </c>
      <c r="H13" s="34">
        <f>'6月1日'!$E$3</f>
        <v>2505</v>
      </c>
      <c r="I13" s="34">
        <f>'7月1日'!$E$3</f>
        <v>2515</v>
      </c>
      <c r="J13" s="34">
        <f>'8月1日'!$E$3</f>
        <v>2517</v>
      </c>
      <c r="K13" s="34">
        <f>'9月1日'!$E$3</f>
        <v>2518</v>
      </c>
      <c r="L13" s="34">
        <f>'10月1日'!$E$3</f>
        <v>2512</v>
      </c>
      <c r="M13" s="34">
        <f>'11月1日'!$E$3</f>
        <v>2508</v>
      </c>
      <c r="N13" s="35">
        <f>'12月1日'!$E$3</f>
        <v>2501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2251.7543859649127</v>
      </c>
      <c r="D15" s="22">
        <f>'2月1日'!$G$3</f>
        <v>2237.719298245614</v>
      </c>
      <c r="E15" s="22">
        <f>'3月1日'!$G$3</f>
        <v>2232.4561403508774</v>
      </c>
      <c r="F15" s="22">
        <f>'4月1日'!$G$3</f>
        <v>2217.543859649123</v>
      </c>
      <c r="G15" s="22">
        <f>'5月1日'!$G$3</f>
        <v>2210.5263157894738</v>
      </c>
      <c r="H15" s="22">
        <f>'6月1日'!$G$3</f>
        <v>2197.3684210526317</v>
      </c>
      <c r="I15" s="22">
        <f>'7月1日'!$G$3</f>
        <v>2206.140350877193</v>
      </c>
      <c r="J15" s="22">
        <f>'8月1日'!$G$3</f>
        <v>2207.8947368421054</v>
      </c>
      <c r="K15" s="22">
        <f>'9月1日'!$G$3</f>
        <v>2208.7719298245615</v>
      </c>
      <c r="L15" s="22">
        <f>'10月1日'!$G$3</f>
        <v>2203.508771929825</v>
      </c>
      <c r="M15" s="22">
        <f>'11月1日'!$G$3</f>
        <v>2200</v>
      </c>
      <c r="N15" s="23">
        <f>'12月1日'!$G$3</f>
        <v>2193.8596491228072</v>
      </c>
    </row>
    <row r="16" spans="1:14" ht="13.5" customHeight="1">
      <c r="A16" s="15" t="s">
        <v>1</v>
      </c>
      <c r="B16" s="16" t="s">
        <v>8</v>
      </c>
      <c r="C16" s="36">
        <f>'1月1日'!$B$4</f>
        <v>1228</v>
      </c>
      <c r="D16" s="36">
        <f>'2月1日'!$B$4</f>
        <v>1225</v>
      </c>
      <c r="E16" s="36">
        <f>'3月1日'!$B$4</f>
        <v>1226</v>
      </c>
      <c r="F16" s="36">
        <f>'4月1日'!$B$4</f>
        <v>1224</v>
      </c>
      <c r="G16" s="36">
        <f>'5月1日'!$B$4</f>
        <v>1228</v>
      </c>
      <c r="H16" s="36">
        <f>'6月1日'!$B$4</f>
        <v>1226</v>
      </c>
      <c r="I16" s="36">
        <f>'7月1日'!$B$4</f>
        <v>1225</v>
      </c>
      <c r="J16" s="36">
        <f>'8月1日'!$B$4</f>
        <v>1219</v>
      </c>
      <c r="K16" s="36">
        <f>'9月1日'!$B$4</f>
        <v>1219</v>
      </c>
      <c r="L16" s="36">
        <f>'10月1日'!$B$4</f>
        <v>1215</v>
      </c>
      <c r="M16" s="36">
        <f>'11月1日'!$B$4</f>
        <v>1216</v>
      </c>
      <c r="N16" s="37">
        <f>'12月1日'!$B$4</f>
        <v>1213</v>
      </c>
    </row>
    <row r="17" spans="1:14" ht="13.5" customHeight="1">
      <c r="A17" s="17"/>
      <c r="B17" s="4" t="s">
        <v>9</v>
      </c>
      <c r="C17" s="6">
        <f>'1月1日'!$C$4</f>
        <v>1109</v>
      </c>
      <c r="D17" s="6">
        <f>'2月1日'!$C$4</f>
        <v>1111</v>
      </c>
      <c r="E17" s="6">
        <f>'3月1日'!$C$4</f>
        <v>1117</v>
      </c>
      <c r="F17" s="6">
        <f>'4月1日'!$C$4</f>
        <v>1116</v>
      </c>
      <c r="G17" s="6">
        <f>'5月1日'!$C$4</f>
        <v>1122</v>
      </c>
      <c r="H17" s="6">
        <f>'6月1日'!$C$4</f>
        <v>1119</v>
      </c>
      <c r="I17" s="6">
        <f>'7月1日'!$C$4</f>
        <v>1118</v>
      </c>
      <c r="J17" s="6">
        <f>'8月1日'!$C$4</f>
        <v>1109</v>
      </c>
      <c r="K17" s="6">
        <f>'9月1日'!$C$4</f>
        <v>1109</v>
      </c>
      <c r="L17" s="6">
        <f>'10月1日'!$C$4</f>
        <v>1107</v>
      </c>
      <c r="M17" s="6">
        <f>'11月1日'!$C$4</f>
        <v>1105</v>
      </c>
      <c r="N17" s="18">
        <f>'12月1日'!$C$4</f>
        <v>1102</v>
      </c>
    </row>
    <row r="18" spans="1:14" ht="13.5" customHeight="1">
      <c r="A18" s="17"/>
      <c r="B18" s="4" t="s">
        <v>10</v>
      </c>
      <c r="C18" s="6">
        <f>'1月1日'!$D$4</f>
        <v>1392</v>
      </c>
      <c r="D18" s="6">
        <f>'2月1日'!$D$4</f>
        <v>1387</v>
      </c>
      <c r="E18" s="6">
        <f>'3月1日'!$D$4</f>
        <v>1392</v>
      </c>
      <c r="F18" s="6">
        <f>'4月1日'!$D$4</f>
        <v>1387</v>
      </c>
      <c r="G18" s="6">
        <f>'5月1日'!$D$4</f>
        <v>1386</v>
      </c>
      <c r="H18" s="6">
        <f>'6月1日'!$D$4</f>
        <v>1383</v>
      </c>
      <c r="I18" s="6">
        <f>'7月1日'!$D$4</f>
        <v>1381</v>
      </c>
      <c r="J18" s="6">
        <f>'8月1日'!$D$4</f>
        <v>1375</v>
      </c>
      <c r="K18" s="6">
        <f>'9月1日'!$D$4</f>
        <v>1375</v>
      </c>
      <c r="L18" s="6">
        <f>'10月1日'!$D$4</f>
        <v>1373</v>
      </c>
      <c r="M18" s="6">
        <f>'11月1日'!$D$4</f>
        <v>1368</v>
      </c>
      <c r="N18" s="18">
        <f>'12月1日'!$D$4</f>
        <v>1368</v>
      </c>
    </row>
    <row r="19" spans="1:14" ht="13.5" customHeight="1">
      <c r="A19" s="17"/>
      <c r="B19" s="4" t="s">
        <v>11</v>
      </c>
      <c r="C19" s="34">
        <f>'1月1日'!$E$4</f>
        <v>2501</v>
      </c>
      <c r="D19" s="34">
        <f>'2月1日'!$E$4</f>
        <v>2498</v>
      </c>
      <c r="E19" s="34">
        <f>'3月1日'!$E$4</f>
        <v>2509</v>
      </c>
      <c r="F19" s="34">
        <f>'4月1日'!$E$4</f>
        <v>2503</v>
      </c>
      <c r="G19" s="34">
        <f>'5月1日'!$E$4</f>
        <v>2508</v>
      </c>
      <c r="H19" s="34">
        <f>'6月1日'!$E$4</f>
        <v>2502</v>
      </c>
      <c r="I19" s="34">
        <f>'7月1日'!$E$4</f>
        <v>2499</v>
      </c>
      <c r="J19" s="34">
        <f>'8月1日'!$E$4</f>
        <v>2484</v>
      </c>
      <c r="K19" s="34">
        <f>'9月1日'!$E$4</f>
        <v>2484</v>
      </c>
      <c r="L19" s="34">
        <f>'10月1日'!$E$4</f>
        <v>2480</v>
      </c>
      <c r="M19" s="34">
        <f>'11月1日'!$E$4</f>
        <v>2473</v>
      </c>
      <c r="N19" s="35">
        <f>'12月1日'!$E$4</f>
        <v>2470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4033.8709677419356</v>
      </c>
      <c r="D21" s="22">
        <f>'2月1日'!$G$4</f>
        <v>4029.032258064516</v>
      </c>
      <c r="E21" s="22">
        <f>'3月1日'!$G$4</f>
        <v>4046.7741935483873</v>
      </c>
      <c r="F21" s="22">
        <f>'4月1日'!$G$4</f>
        <v>4037.0967741935483</v>
      </c>
      <c r="G21" s="22">
        <f>'5月1日'!$G$4</f>
        <v>4045.1612903225805</v>
      </c>
      <c r="H21" s="22">
        <f>'6月1日'!$G$4</f>
        <v>4035.483870967742</v>
      </c>
      <c r="I21" s="22">
        <f>'7月1日'!$G$4</f>
        <v>4030.6451612903224</v>
      </c>
      <c r="J21" s="22">
        <f>'8月1日'!$G$4</f>
        <v>4006.451612903226</v>
      </c>
      <c r="K21" s="22">
        <f>'9月1日'!$G$4</f>
        <v>4006.451612903226</v>
      </c>
      <c r="L21" s="22">
        <f>'10月1日'!$G$4</f>
        <v>4000</v>
      </c>
      <c r="M21" s="22">
        <f>'11月1日'!$G$4</f>
        <v>3988.7096774193546</v>
      </c>
      <c r="N21" s="23">
        <f>'12月1日'!$G$4</f>
        <v>3983.8709677419356</v>
      </c>
    </row>
    <row r="22" spans="1:14" ht="13.5" customHeight="1">
      <c r="A22" s="15" t="s">
        <v>0</v>
      </c>
      <c r="B22" s="16" t="s">
        <v>8</v>
      </c>
      <c r="C22" s="36">
        <f>'1月1日'!$B$5</f>
        <v>3793</v>
      </c>
      <c r="D22" s="36">
        <f>'2月1日'!$B$5</f>
        <v>3803</v>
      </c>
      <c r="E22" s="36">
        <f>'3月1日'!$B$5</f>
        <v>3802</v>
      </c>
      <c r="F22" s="36">
        <f>'4月1日'!$B$5</f>
        <v>3797</v>
      </c>
      <c r="G22" s="36">
        <f>'5月1日'!$B$5</f>
        <v>3827</v>
      </c>
      <c r="H22" s="36">
        <f>'6月1日'!$B$5</f>
        <v>3843</v>
      </c>
      <c r="I22" s="36">
        <f>'7月1日'!$B$5</f>
        <v>3847</v>
      </c>
      <c r="J22" s="36">
        <f>'8月1日'!$B$5</f>
        <v>3839</v>
      </c>
      <c r="K22" s="36">
        <f>'9月1日'!$B$5</f>
        <v>3838</v>
      </c>
      <c r="L22" s="36">
        <f>'10月1日'!$B$5</f>
        <v>3823</v>
      </c>
      <c r="M22" s="36">
        <f>'11月1日'!$B$5</f>
        <v>3813</v>
      </c>
      <c r="N22" s="37">
        <f>'12月1日'!$B$5</f>
        <v>3810</v>
      </c>
    </row>
    <row r="23" spans="1:14" ht="13.5" customHeight="1">
      <c r="A23" s="17"/>
      <c r="B23" s="4" t="s">
        <v>9</v>
      </c>
      <c r="C23" s="6">
        <f>'1月1日'!$C$5</f>
        <v>3566</v>
      </c>
      <c r="D23" s="6">
        <f>'2月1日'!$C$5</f>
        <v>3572</v>
      </c>
      <c r="E23" s="6">
        <f>'3月1日'!$C$5</f>
        <v>3570</v>
      </c>
      <c r="F23" s="6">
        <f>'4月1日'!$C$5</f>
        <v>3550</v>
      </c>
      <c r="G23" s="6">
        <f>'5月1日'!$C$5</f>
        <v>3572</v>
      </c>
      <c r="H23" s="6">
        <f>'6月1日'!$C$5</f>
        <v>3589</v>
      </c>
      <c r="I23" s="6">
        <f>'7月1日'!$C$5</f>
        <v>3587</v>
      </c>
      <c r="J23" s="6">
        <f>'8月1日'!$C$5</f>
        <v>3583</v>
      </c>
      <c r="K23" s="6">
        <f>'9月1日'!$C$5</f>
        <v>3579</v>
      </c>
      <c r="L23" s="6">
        <f>'10月1日'!$C$5</f>
        <v>3564</v>
      </c>
      <c r="M23" s="6">
        <f>'11月1日'!$C$5</f>
        <v>3556</v>
      </c>
      <c r="N23" s="18">
        <f>'12月1日'!$C$5</f>
        <v>3552</v>
      </c>
    </row>
    <row r="24" spans="1:14" ht="13.5" customHeight="1">
      <c r="A24" s="17"/>
      <c r="B24" s="4" t="s">
        <v>10</v>
      </c>
      <c r="C24" s="6">
        <f>'1月1日'!$D$5</f>
        <v>4292</v>
      </c>
      <c r="D24" s="6">
        <f>'2月1日'!$D$5</f>
        <v>4296</v>
      </c>
      <c r="E24" s="6">
        <f>'3月1日'!$D$5</f>
        <v>4299</v>
      </c>
      <c r="F24" s="6">
        <f>'4月1日'!$D$5</f>
        <v>4290</v>
      </c>
      <c r="G24" s="6">
        <f>'5月1日'!$D$5</f>
        <v>4312</v>
      </c>
      <c r="H24" s="6">
        <f>'6月1日'!$D$5</f>
        <v>4320</v>
      </c>
      <c r="I24" s="6">
        <f>'7月1日'!$D$5</f>
        <v>4315</v>
      </c>
      <c r="J24" s="6">
        <f>'8月1日'!$D$5</f>
        <v>4300</v>
      </c>
      <c r="K24" s="6">
        <f>'9月1日'!$D$5</f>
        <v>4286</v>
      </c>
      <c r="L24" s="6">
        <f>'10月1日'!$D$5</f>
        <v>4273</v>
      </c>
      <c r="M24" s="6">
        <f>'11月1日'!$D$5</f>
        <v>4264</v>
      </c>
      <c r="N24" s="18">
        <f>'12月1日'!$D$5</f>
        <v>4259</v>
      </c>
    </row>
    <row r="25" spans="1:14" ht="13.5" customHeight="1">
      <c r="A25" s="17"/>
      <c r="B25" s="4" t="s">
        <v>11</v>
      </c>
      <c r="C25" s="34">
        <f>'1月1日'!$E$5</f>
        <v>7858</v>
      </c>
      <c r="D25" s="34">
        <f>'2月1日'!$E$5</f>
        <v>7868</v>
      </c>
      <c r="E25" s="34">
        <f>'3月1日'!$E$5</f>
        <v>7869</v>
      </c>
      <c r="F25" s="34">
        <f>'4月1日'!$E$5</f>
        <v>7840</v>
      </c>
      <c r="G25" s="34">
        <f>'5月1日'!$E$5</f>
        <v>7884</v>
      </c>
      <c r="H25" s="34">
        <f>'6月1日'!$E$5</f>
        <v>7909</v>
      </c>
      <c r="I25" s="34">
        <f>'7月1日'!$E$5</f>
        <v>7902</v>
      </c>
      <c r="J25" s="34">
        <f>'8月1日'!$E$5</f>
        <v>7883</v>
      </c>
      <c r="K25" s="34">
        <f>'9月1日'!$E$5</f>
        <v>7865</v>
      </c>
      <c r="L25" s="34">
        <f>'10月1日'!$E$5</f>
        <v>7837</v>
      </c>
      <c r="M25" s="34">
        <f>'11月1日'!$E$5</f>
        <v>7820</v>
      </c>
      <c r="N25" s="35">
        <f>'12月1日'!$E$5</f>
        <v>7811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8359.574468085108</v>
      </c>
      <c r="D27" s="22">
        <f>'2月1日'!$G$5</f>
        <v>8370.212765957447</v>
      </c>
      <c r="E27" s="22">
        <f>'3月1日'!$G$5</f>
        <v>8371.27659574468</v>
      </c>
      <c r="F27" s="22">
        <f>'4月1日'!$G$5</f>
        <v>8340.425531914894</v>
      </c>
      <c r="G27" s="22">
        <f>'5月1日'!$G$5</f>
        <v>8387.234042553191</v>
      </c>
      <c r="H27" s="22">
        <f>'6月1日'!$G$5</f>
        <v>8413.829787234043</v>
      </c>
      <c r="I27" s="22">
        <f>'7月1日'!$G$5</f>
        <v>8406.382978723404</v>
      </c>
      <c r="J27" s="22">
        <f>'8月1日'!$G$5</f>
        <v>8386.170212765957</v>
      </c>
      <c r="K27" s="22">
        <f>'9月1日'!$G$5</f>
        <v>8367.021276595746</v>
      </c>
      <c r="L27" s="22">
        <f>'10月1日'!$G$5</f>
        <v>8337.234042553191</v>
      </c>
      <c r="M27" s="22">
        <f>'11月1日'!$G$5</f>
        <v>8319.148936170213</v>
      </c>
      <c r="N27" s="23">
        <f>'12月1日'!$G$5</f>
        <v>8309.574468085108</v>
      </c>
    </row>
    <row r="28" spans="1:14" ht="13.5" customHeight="1">
      <c r="A28" s="15" t="s">
        <v>15</v>
      </c>
      <c r="B28" s="16" t="s">
        <v>8</v>
      </c>
      <c r="C28" s="36">
        <f>'1月1日'!$B$6</f>
        <v>4794</v>
      </c>
      <c r="D28" s="36">
        <f>'2月1日'!$B$6</f>
        <v>4790</v>
      </c>
      <c r="E28" s="36">
        <f>'3月1日'!$B$6</f>
        <v>4794</v>
      </c>
      <c r="F28" s="36">
        <f>'4月1日'!$B$6</f>
        <v>4761</v>
      </c>
      <c r="G28" s="36">
        <f>'5月1日'!$B$6</f>
        <v>4795</v>
      </c>
      <c r="H28" s="36">
        <f>'6月1日'!$B$6</f>
        <v>4795</v>
      </c>
      <c r="I28" s="36">
        <f>'7月1日'!$B$6</f>
        <v>4816</v>
      </c>
      <c r="J28" s="36">
        <f>'8月1日'!$B$6</f>
        <v>4810</v>
      </c>
      <c r="K28" s="36">
        <f>'9月1日'!$B$6</f>
        <v>4823</v>
      </c>
      <c r="L28" s="36">
        <f>'10月1日'!$B$6</f>
        <v>4827</v>
      </c>
      <c r="M28" s="36">
        <f>'11月1日'!$B$6</f>
        <v>4830</v>
      </c>
      <c r="N28" s="37">
        <f>'12月1日'!$B$6</f>
        <v>4836</v>
      </c>
    </row>
    <row r="29" spans="1:14" ht="13.5" customHeight="1">
      <c r="A29" s="17"/>
      <c r="B29" s="4" t="s">
        <v>9</v>
      </c>
      <c r="C29" s="6">
        <f>'1月1日'!$C$6</f>
        <v>5039</v>
      </c>
      <c r="D29" s="6">
        <f>'2月1日'!$C$6</f>
        <v>5040</v>
      </c>
      <c r="E29" s="6">
        <f>'3月1日'!$C$6</f>
        <v>5050</v>
      </c>
      <c r="F29" s="6">
        <f>'4月1日'!$C$6</f>
        <v>5033</v>
      </c>
      <c r="G29" s="6">
        <f>'5月1日'!$C$6</f>
        <v>5051</v>
      </c>
      <c r="H29" s="6">
        <f>'6月1日'!$C$6</f>
        <v>5059</v>
      </c>
      <c r="I29" s="6">
        <f>'7月1日'!$C$6</f>
        <v>5074</v>
      </c>
      <c r="J29" s="6">
        <f>'8月1日'!$C$6</f>
        <v>5078</v>
      </c>
      <c r="K29" s="6">
        <f>'9月1日'!$C$6</f>
        <v>5088</v>
      </c>
      <c r="L29" s="6">
        <f>'10月1日'!$C$6</f>
        <v>5086</v>
      </c>
      <c r="M29" s="6">
        <f>'11月1日'!$C$6</f>
        <v>5081</v>
      </c>
      <c r="N29" s="18">
        <f>'12月1日'!$C$6</f>
        <v>5082</v>
      </c>
    </row>
    <row r="30" spans="1:14" ht="13.5" customHeight="1">
      <c r="A30" s="17"/>
      <c r="B30" s="4" t="s">
        <v>10</v>
      </c>
      <c r="C30" s="6">
        <f>'1月1日'!$D$6</f>
        <v>5693</v>
      </c>
      <c r="D30" s="6">
        <f>'2月1日'!$D$6</f>
        <v>5689</v>
      </c>
      <c r="E30" s="6">
        <f>'3月1日'!$D$6</f>
        <v>5692</v>
      </c>
      <c r="F30" s="6">
        <f>'4月1日'!$D$6</f>
        <v>5633</v>
      </c>
      <c r="G30" s="6">
        <f>'5月1日'!$D$6</f>
        <v>5650</v>
      </c>
      <c r="H30" s="6">
        <f>'6月1日'!$D$6</f>
        <v>5635</v>
      </c>
      <c r="I30" s="6">
        <f>'7月1日'!$D$6</f>
        <v>5655</v>
      </c>
      <c r="J30" s="6">
        <f>'8月1日'!$D$6</f>
        <v>5662</v>
      </c>
      <c r="K30" s="6">
        <f>'9月1日'!$D$6</f>
        <v>5659</v>
      </c>
      <c r="L30" s="6">
        <f>'10月1日'!$D$6</f>
        <v>5670</v>
      </c>
      <c r="M30" s="6">
        <f>'11月1日'!$D$6</f>
        <v>5669</v>
      </c>
      <c r="N30" s="18">
        <f>'12月1日'!$D$6</f>
        <v>5674</v>
      </c>
    </row>
    <row r="31" spans="1:14" ht="13.5" customHeight="1">
      <c r="A31" s="17"/>
      <c r="B31" s="4" t="s">
        <v>11</v>
      </c>
      <c r="C31" s="34">
        <f>'1月1日'!$E$6</f>
        <v>10732</v>
      </c>
      <c r="D31" s="34">
        <f>'2月1日'!$E$6</f>
        <v>10729</v>
      </c>
      <c r="E31" s="34">
        <f>'3月1日'!$E$6</f>
        <v>10742</v>
      </c>
      <c r="F31" s="34">
        <f>'4月1日'!$E$6</f>
        <v>10666</v>
      </c>
      <c r="G31" s="34">
        <f>'5月1日'!$E$6</f>
        <v>10701</v>
      </c>
      <c r="H31" s="34">
        <f>'6月1日'!$E$6</f>
        <v>10694</v>
      </c>
      <c r="I31" s="34">
        <f>'7月1日'!$E$6</f>
        <v>10729</v>
      </c>
      <c r="J31" s="34">
        <f>'8月1日'!$E$6</f>
        <v>10740</v>
      </c>
      <c r="K31" s="34">
        <f>'9月1日'!$E$6</f>
        <v>10747</v>
      </c>
      <c r="L31" s="34">
        <f>'10月1日'!$E$6</f>
        <v>10756</v>
      </c>
      <c r="M31" s="34">
        <f>'11月1日'!$E$6</f>
        <v>10750</v>
      </c>
      <c r="N31" s="35">
        <f>'12月1日'!$E$6</f>
        <v>10756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5184.541062801933</v>
      </c>
      <c r="D33" s="22">
        <f>'2月1日'!$G$6</f>
        <v>5183.091787439614</v>
      </c>
      <c r="E33" s="22">
        <f>'3月1日'!$G$6</f>
        <v>5189.371980676329</v>
      </c>
      <c r="F33" s="22">
        <f>'4月1日'!$G$6</f>
        <v>5152.657004830919</v>
      </c>
      <c r="G33" s="22">
        <f>'5月1日'!$G$6</f>
        <v>5169.565217391305</v>
      </c>
      <c r="H33" s="22">
        <f>'6月1日'!$G$6</f>
        <v>5166.183574879227</v>
      </c>
      <c r="I33" s="22">
        <f>'7月1日'!$G$6</f>
        <v>5183.091787439614</v>
      </c>
      <c r="J33" s="22">
        <f>'8月1日'!$G$6</f>
        <v>5188.40579710145</v>
      </c>
      <c r="K33" s="22">
        <f>'9月1日'!$G$6</f>
        <v>5191.787439613527</v>
      </c>
      <c r="L33" s="22">
        <f>'10月1日'!$G$6</f>
        <v>5196.135265700484</v>
      </c>
      <c r="M33" s="22">
        <f>'11月1日'!$G$6</f>
        <v>5193.236714975846</v>
      </c>
      <c r="N33" s="23">
        <f>'12月1日'!$G$6</f>
        <v>5196.135265700484</v>
      </c>
    </row>
    <row r="34" spans="1:14" ht="13.5" customHeight="1">
      <c r="A34" s="15" t="s">
        <v>20</v>
      </c>
      <c r="B34" s="16" t="s">
        <v>8</v>
      </c>
      <c r="C34" s="36">
        <f>'1月1日'!$B$7</f>
        <v>6981</v>
      </c>
      <c r="D34" s="36">
        <f>'2月1日'!$B$7</f>
        <v>6999</v>
      </c>
      <c r="E34" s="36">
        <f>'3月1日'!$B$7</f>
        <v>6998</v>
      </c>
      <c r="F34" s="36">
        <f>'4月1日'!$B$7</f>
        <v>6903</v>
      </c>
      <c r="G34" s="36">
        <f>'5月1日'!$B$7</f>
        <v>6971</v>
      </c>
      <c r="H34" s="36">
        <f>'6月1日'!$B$7</f>
        <v>6983</v>
      </c>
      <c r="I34" s="36">
        <f>'7月1日'!$B$7</f>
        <v>6987</v>
      </c>
      <c r="J34" s="36">
        <f>'8月1日'!$B$7</f>
        <v>6977</v>
      </c>
      <c r="K34" s="36">
        <f>'9月1日'!$B$7</f>
        <v>6988</v>
      </c>
      <c r="L34" s="36">
        <f>'10月1日'!$B$7</f>
        <v>6994</v>
      </c>
      <c r="M34" s="36">
        <f>'11月1日'!$B$7</f>
        <v>7003</v>
      </c>
      <c r="N34" s="37">
        <f>'12月1日'!$B$7</f>
        <v>7037</v>
      </c>
    </row>
    <row r="35" spans="1:14" ht="13.5" customHeight="1">
      <c r="A35" s="17"/>
      <c r="B35" s="4" t="s">
        <v>9</v>
      </c>
      <c r="C35" s="6">
        <f>'1月1日'!$C$7</f>
        <v>7754</v>
      </c>
      <c r="D35" s="6">
        <f>'2月1日'!$C$7</f>
        <v>7769</v>
      </c>
      <c r="E35" s="6">
        <f>'3月1日'!$C$7</f>
        <v>7756</v>
      </c>
      <c r="F35" s="6">
        <f>'4月1日'!$C$7</f>
        <v>7669</v>
      </c>
      <c r="G35" s="6">
        <f>'5月1日'!$C$7</f>
        <v>7712</v>
      </c>
      <c r="H35" s="6">
        <f>'6月1日'!$C$7</f>
        <v>7711</v>
      </c>
      <c r="I35" s="6">
        <f>'7月1日'!$C$7</f>
        <v>7703</v>
      </c>
      <c r="J35" s="6">
        <f>'8月1日'!$C$7</f>
        <v>7689</v>
      </c>
      <c r="K35" s="6">
        <f>'9月1日'!$C$7</f>
        <v>7692</v>
      </c>
      <c r="L35" s="6">
        <f>'10月1日'!$C$7</f>
        <v>7701</v>
      </c>
      <c r="M35" s="6">
        <f>'11月1日'!$C$7</f>
        <v>7708</v>
      </c>
      <c r="N35" s="18">
        <f>'12月1日'!$C$7</f>
        <v>7726</v>
      </c>
    </row>
    <row r="36" spans="1:14" ht="13.5" customHeight="1">
      <c r="A36" s="17"/>
      <c r="B36" s="4" t="s">
        <v>10</v>
      </c>
      <c r="C36" s="6">
        <f>'1月1日'!$D$7</f>
        <v>8203</v>
      </c>
      <c r="D36" s="6">
        <f>'2月1日'!$D$7</f>
        <v>8198</v>
      </c>
      <c r="E36" s="6">
        <f>'3月1日'!$D$7</f>
        <v>8187</v>
      </c>
      <c r="F36" s="6">
        <f>'4月1日'!$D$7</f>
        <v>8145</v>
      </c>
      <c r="G36" s="6">
        <f>'5月1日'!$D$7</f>
        <v>8177</v>
      </c>
      <c r="H36" s="6">
        <f>'6月1日'!$D$7</f>
        <v>8173</v>
      </c>
      <c r="I36" s="6">
        <f>'7月1日'!$D$7</f>
        <v>8180</v>
      </c>
      <c r="J36" s="6">
        <f>'8月1日'!$D$7</f>
        <v>8166</v>
      </c>
      <c r="K36" s="6">
        <f>'9月1日'!$D$7</f>
        <v>8173</v>
      </c>
      <c r="L36" s="6">
        <f>'10月1日'!$D$7</f>
        <v>8178</v>
      </c>
      <c r="M36" s="6">
        <f>'11月1日'!$D$7</f>
        <v>8184</v>
      </c>
      <c r="N36" s="18">
        <f>'12月1日'!$D$7</f>
        <v>8216</v>
      </c>
    </row>
    <row r="37" spans="1:14" ht="13.5" customHeight="1">
      <c r="A37" s="17"/>
      <c r="B37" s="4" t="s">
        <v>11</v>
      </c>
      <c r="C37" s="34">
        <f>'1月1日'!$E$7</f>
        <v>15957</v>
      </c>
      <c r="D37" s="34">
        <f>'2月1日'!$E$7</f>
        <v>15967</v>
      </c>
      <c r="E37" s="34">
        <f>'3月1日'!$E$7</f>
        <v>15943</v>
      </c>
      <c r="F37" s="34">
        <f>'4月1日'!$E$7</f>
        <v>15814</v>
      </c>
      <c r="G37" s="34">
        <f>'5月1日'!$E$7</f>
        <v>15889</v>
      </c>
      <c r="H37" s="34">
        <f>'6月1日'!$E$7</f>
        <v>15884</v>
      </c>
      <c r="I37" s="34">
        <f>'7月1日'!$E$7</f>
        <v>15883</v>
      </c>
      <c r="J37" s="34">
        <f>'8月1日'!$E$7</f>
        <v>15855</v>
      </c>
      <c r="K37" s="34">
        <f>'9月1日'!$E$7</f>
        <v>15865</v>
      </c>
      <c r="L37" s="34">
        <f>'10月1日'!$E$7</f>
        <v>15879</v>
      </c>
      <c r="M37" s="34">
        <f>'11月1日'!$E$7</f>
        <v>15892</v>
      </c>
      <c r="N37" s="35">
        <f>'12月1日'!$E$7</f>
        <v>15942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5319</v>
      </c>
      <c r="D39" s="22">
        <f>'2月1日'!$G$7</f>
        <v>5322.333333333333</v>
      </c>
      <c r="E39" s="22">
        <f>'3月1日'!$G$7</f>
        <v>5314.333333333333</v>
      </c>
      <c r="F39" s="22">
        <f>'4月1日'!$G$7</f>
        <v>5271.333333333333</v>
      </c>
      <c r="G39" s="22">
        <f>'5月1日'!$G$7</f>
        <v>5296.333333333333</v>
      </c>
      <c r="H39" s="22">
        <f>'6月1日'!$G$7</f>
        <v>5294.666666666667</v>
      </c>
      <c r="I39" s="22">
        <f>'7月1日'!$G$7</f>
        <v>5294.333333333333</v>
      </c>
      <c r="J39" s="22">
        <f>'8月1日'!$G$7</f>
        <v>5285</v>
      </c>
      <c r="K39" s="22">
        <f>'9月1日'!$G$7</f>
        <v>5288.333333333333</v>
      </c>
      <c r="L39" s="22">
        <f>'10月1日'!$G$7</f>
        <v>5293</v>
      </c>
      <c r="M39" s="22">
        <f>'11月1日'!$G$7</f>
        <v>5297.333333333333</v>
      </c>
      <c r="N39" s="23">
        <f>'12月1日'!$G$7</f>
        <v>5314</v>
      </c>
    </row>
    <row r="40" spans="1:14" ht="13.5" customHeight="1">
      <c r="A40" s="15" t="s">
        <v>19</v>
      </c>
      <c r="B40" s="16" t="s">
        <v>8</v>
      </c>
      <c r="C40" s="36">
        <f>'1月1日'!$B$8</f>
        <v>7230</v>
      </c>
      <c r="D40" s="36">
        <f>'2月1日'!$B$8</f>
        <v>7224</v>
      </c>
      <c r="E40" s="36">
        <f>'3月1日'!$B$8</f>
        <v>7200</v>
      </c>
      <c r="F40" s="36">
        <f>'4月1日'!$B$8</f>
        <v>7093</v>
      </c>
      <c r="G40" s="36">
        <f>'5月1日'!$B$8</f>
        <v>7164</v>
      </c>
      <c r="H40" s="36">
        <f>'6月1日'!$B$8</f>
        <v>7161</v>
      </c>
      <c r="I40" s="36">
        <f>'7月1日'!$B$8</f>
        <v>7165</v>
      </c>
      <c r="J40" s="36">
        <f>'8月1日'!$B$8</f>
        <v>7179</v>
      </c>
      <c r="K40" s="36">
        <f>'9月1日'!$B$8</f>
        <v>7158</v>
      </c>
      <c r="L40" s="36">
        <f>'10月1日'!$B$8</f>
        <v>7158</v>
      </c>
      <c r="M40" s="36">
        <f>'11月1日'!$B$8</f>
        <v>7162</v>
      </c>
      <c r="N40" s="37">
        <f>'12月1日'!$B$8</f>
        <v>7177</v>
      </c>
    </row>
    <row r="41" spans="1:14" ht="13.5" customHeight="1">
      <c r="A41" s="17"/>
      <c r="B41" s="4" t="s">
        <v>9</v>
      </c>
      <c r="C41" s="6">
        <f>'1月1日'!$C$8</f>
        <v>7837</v>
      </c>
      <c r="D41" s="6">
        <f>'2月1日'!$C$8</f>
        <v>7832</v>
      </c>
      <c r="E41" s="6">
        <f>'3月1日'!$C$8</f>
        <v>7819</v>
      </c>
      <c r="F41" s="6">
        <f>'4月1日'!$C$8</f>
        <v>7685</v>
      </c>
      <c r="G41" s="6">
        <f>'5月1日'!$C$8</f>
        <v>7754</v>
      </c>
      <c r="H41" s="6">
        <f>'6月1日'!$C$8</f>
        <v>7758</v>
      </c>
      <c r="I41" s="6">
        <f>'7月1日'!$C$8</f>
        <v>7761</v>
      </c>
      <c r="J41" s="6">
        <f>'8月1日'!$C$8</f>
        <v>7756</v>
      </c>
      <c r="K41" s="6">
        <f>'9月1日'!$C$8</f>
        <v>7752</v>
      </c>
      <c r="L41" s="6">
        <f>'10月1日'!$C$8</f>
        <v>7749</v>
      </c>
      <c r="M41" s="6">
        <f>'11月1日'!$C$8</f>
        <v>7747</v>
      </c>
      <c r="N41" s="18">
        <f>'12月1日'!$C$8</f>
        <v>7769</v>
      </c>
    </row>
    <row r="42" spans="1:14" ht="13.5" customHeight="1">
      <c r="A42" s="17"/>
      <c r="B42" s="4" t="s">
        <v>10</v>
      </c>
      <c r="C42" s="6">
        <f>'1月1日'!$D$8</f>
        <v>8168</v>
      </c>
      <c r="D42" s="6">
        <f>'2月1日'!$D$8</f>
        <v>8154</v>
      </c>
      <c r="E42" s="6">
        <f>'3月1日'!$D$8</f>
        <v>8142</v>
      </c>
      <c r="F42" s="6">
        <f>'4月1日'!$D$8</f>
        <v>8096</v>
      </c>
      <c r="G42" s="6">
        <f>'5月1日'!$D$8</f>
        <v>8113</v>
      </c>
      <c r="H42" s="6">
        <f>'6月1日'!$D$8</f>
        <v>8115</v>
      </c>
      <c r="I42" s="6">
        <f>'7月1日'!$D$8</f>
        <v>8105</v>
      </c>
      <c r="J42" s="6">
        <f>'8月1日'!$D$8</f>
        <v>8123</v>
      </c>
      <c r="K42" s="6">
        <f>'9月1日'!$D$8</f>
        <v>8094</v>
      </c>
      <c r="L42" s="6">
        <f>'10月1日'!$D$8</f>
        <v>8088</v>
      </c>
      <c r="M42" s="6">
        <f>'11月1日'!$D$8</f>
        <v>8092</v>
      </c>
      <c r="N42" s="18">
        <f>'12月1日'!$D$8</f>
        <v>8089</v>
      </c>
    </row>
    <row r="43" spans="1:14" ht="13.5" customHeight="1">
      <c r="A43" s="17"/>
      <c r="B43" s="4" t="s">
        <v>11</v>
      </c>
      <c r="C43" s="34">
        <f>'1月1日'!$E$8</f>
        <v>16005</v>
      </c>
      <c r="D43" s="34">
        <f>'2月1日'!$E$8</f>
        <v>15986</v>
      </c>
      <c r="E43" s="34">
        <f>'3月1日'!$E$8</f>
        <v>15961</v>
      </c>
      <c r="F43" s="34">
        <f>'4月1日'!$E$8</f>
        <v>15781</v>
      </c>
      <c r="G43" s="34">
        <f>'5月1日'!$E$8</f>
        <v>15867</v>
      </c>
      <c r="H43" s="34">
        <f>'6月1日'!$E$8</f>
        <v>15873</v>
      </c>
      <c r="I43" s="34">
        <f>'7月1日'!$E$8</f>
        <v>15866</v>
      </c>
      <c r="J43" s="34">
        <f>'8月1日'!$E$8</f>
        <v>15879</v>
      </c>
      <c r="K43" s="34">
        <f>'9月1日'!$E$8</f>
        <v>15846</v>
      </c>
      <c r="L43" s="34">
        <f>'10月1日'!$E$8</f>
        <v>15837</v>
      </c>
      <c r="M43" s="34">
        <f>'11月1日'!$E$8</f>
        <v>15839</v>
      </c>
      <c r="N43" s="35">
        <f>'12月1日'!$E$8</f>
        <v>15858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4409.090909090909</v>
      </c>
      <c r="D45" s="22">
        <f>'2月1日'!$G$8</f>
        <v>4403.856749311295</v>
      </c>
      <c r="E45" s="22">
        <f>'3月1日'!$G$8</f>
        <v>4396.969696969697</v>
      </c>
      <c r="F45" s="22">
        <f>'4月1日'!$G$8</f>
        <v>4347.382920110193</v>
      </c>
      <c r="G45" s="22">
        <f>'5月1日'!$G$8</f>
        <v>4371.07438016529</v>
      </c>
      <c r="H45" s="22">
        <f>'6月1日'!$G$8</f>
        <v>4372.727272727273</v>
      </c>
      <c r="I45" s="22">
        <f>'7月1日'!$G$8</f>
        <v>4370.798898071625</v>
      </c>
      <c r="J45" s="22">
        <f>'8月1日'!$G$8</f>
        <v>4374.380165289256</v>
      </c>
      <c r="K45" s="22">
        <f>'9月1日'!$G$8</f>
        <v>4365.289256198347</v>
      </c>
      <c r="L45" s="22">
        <f>'10月1日'!$G$8</f>
        <v>4362.809917355372</v>
      </c>
      <c r="M45" s="22">
        <f>'11月1日'!$G$8</f>
        <v>4363.3608815427</v>
      </c>
      <c r="N45" s="23">
        <f>'12月1日'!$G$8</f>
        <v>4368.5950413223145</v>
      </c>
    </row>
    <row r="46" spans="1:14" ht="13.5" customHeight="1">
      <c r="A46" s="15" t="s">
        <v>16</v>
      </c>
      <c r="B46" s="16" t="s">
        <v>8</v>
      </c>
      <c r="C46" s="36">
        <f>'1月1日'!$B$9</f>
        <v>5768</v>
      </c>
      <c r="D46" s="36">
        <f>'2月1日'!$B$9</f>
        <v>5764</v>
      </c>
      <c r="E46" s="36">
        <f>'3月1日'!$B$9</f>
        <v>5771</v>
      </c>
      <c r="F46" s="36">
        <f>'4月1日'!$B$9</f>
        <v>5756</v>
      </c>
      <c r="G46" s="36">
        <f>'5月1日'!$B$9</f>
        <v>5771</v>
      </c>
      <c r="H46" s="36">
        <f>'6月1日'!$B$9</f>
        <v>5767</v>
      </c>
      <c r="I46" s="36">
        <f>'7月1日'!$B$9</f>
        <v>5774</v>
      </c>
      <c r="J46" s="36">
        <f>'8月1日'!$B$9</f>
        <v>5780</v>
      </c>
      <c r="K46" s="36">
        <f>'9月1日'!$B$9</f>
        <v>5800</v>
      </c>
      <c r="L46" s="36">
        <f>'10月1日'!$B$9</f>
        <v>5794</v>
      </c>
      <c r="M46" s="36">
        <f>'11月1日'!$B$9</f>
        <v>5789</v>
      </c>
      <c r="N46" s="37">
        <f>'12月1日'!$B$9</f>
        <v>5795</v>
      </c>
    </row>
    <row r="47" spans="1:14" ht="13.5" customHeight="1">
      <c r="A47" s="17"/>
      <c r="B47" s="4" t="s">
        <v>9</v>
      </c>
      <c r="C47" s="6">
        <f>'1月1日'!$C$9</f>
        <v>6002</v>
      </c>
      <c r="D47" s="6">
        <f>'2月1日'!$C$9</f>
        <v>5993</v>
      </c>
      <c r="E47" s="6">
        <f>'3月1日'!$C$9</f>
        <v>5989</v>
      </c>
      <c r="F47" s="6">
        <f>'4月1日'!$C$9</f>
        <v>5969</v>
      </c>
      <c r="G47" s="6">
        <f>'5月1日'!$C$9</f>
        <v>5976</v>
      </c>
      <c r="H47" s="6">
        <f>'6月1日'!$C$9</f>
        <v>5980</v>
      </c>
      <c r="I47" s="6">
        <f>'7月1日'!$C$9</f>
        <v>5980</v>
      </c>
      <c r="J47" s="6">
        <f>'8月1日'!$C$9</f>
        <v>5974</v>
      </c>
      <c r="K47" s="6">
        <f>'9月1日'!$C$9</f>
        <v>5984</v>
      </c>
      <c r="L47" s="6">
        <f>'10月1日'!$C$9</f>
        <v>5981</v>
      </c>
      <c r="M47" s="6">
        <f>'11月1日'!$C$9</f>
        <v>5964</v>
      </c>
      <c r="N47" s="18">
        <f>'12月1日'!$C$9</f>
        <v>5957</v>
      </c>
    </row>
    <row r="48" spans="1:14" ht="13.5" customHeight="1">
      <c r="A48" s="17"/>
      <c r="B48" s="4" t="s">
        <v>10</v>
      </c>
      <c r="C48" s="6">
        <f>'1月1日'!$D$9</f>
        <v>7013</v>
      </c>
      <c r="D48" s="6">
        <f>'2月1日'!$D$9</f>
        <v>7008</v>
      </c>
      <c r="E48" s="6">
        <f>'3月1日'!$D$9</f>
        <v>7009</v>
      </c>
      <c r="F48" s="6">
        <f>'4月1日'!$D$9</f>
        <v>6984</v>
      </c>
      <c r="G48" s="6">
        <f>'5月1日'!$D$9</f>
        <v>6981</v>
      </c>
      <c r="H48" s="6">
        <f>'6月1日'!$D$9</f>
        <v>6980</v>
      </c>
      <c r="I48" s="6">
        <f>'7月1日'!$D$9</f>
        <v>6980</v>
      </c>
      <c r="J48" s="6">
        <f>'8月1日'!$D$9</f>
        <v>6980</v>
      </c>
      <c r="K48" s="6">
        <f>'9月1日'!$D$9</f>
        <v>6996</v>
      </c>
      <c r="L48" s="6">
        <f>'10月1日'!$D$9</f>
        <v>6970</v>
      </c>
      <c r="M48" s="6">
        <f>'11月1日'!$D$9</f>
        <v>6963</v>
      </c>
      <c r="N48" s="18">
        <f>'12月1日'!$D$9</f>
        <v>6964</v>
      </c>
    </row>
    <row r="49" spans="1:14" ht="13.5" customHeight="1">
      <c r="A49" s="17"/>
      <c r="B49" s="4" t="s">
        <v>11</v>
      </c>
      <c r="C49" s="34">
        <f>'1月1日'!$E$9</f>
        <v>13015</v>
      </c>
      <c r="D49" s="34">
        <f>'2月1日'!$E$9</f>
        <v>13001</v>
      </c>
      <c r="E49" s="34">
        <f>'3月1日'!$E$9</f>
        <v>12998</v>
      </c>
      <c r="F49" s="34">
        <f>'4月1日'!$E$9</f>
        <v>12953</v>
      </c>
      <c r="G49" s="34">
        <f>'5月1日'!$E$9</f>
        <v>12957</v>
      </c>
      <c r="H49" s="34">
        <f>'6月1日'!$E$9</f>
        <v>12960</v>
      </c>
      <c r="I49" s="34">
        <f>'7月1日'!$E$9</f>
        <v>12960</v>
      </c>
      <c r="J49" s="34">
        <f>'8月1日'!$E$9</f>
        <v>12954</v>
      </c>
      <c r="K49" s="34">
        <f>'9月1日'!$E$9</f>
        <v>12980</v>
      </c>
      <c r="L49" s="34">
        <f>'10月1日'!$E$9</f>
        <v>12951</v>
      </c>
      <c r="M49" s="34">
        <f>'11月1日'!$E$9</f>
        <v>12927</v>
      </c>
      <c r="N49" s="35">
        <f>'12月1日'!$E$9</f>
        <v>12921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5312.244897959184</v>
      </c>
      <c r="D51" s="22">
        <f>'2月1日'!$G$9</f>
        <v>5306.530612244897</v>
      </c>
      <c r="E51" s="22">
        <f>'3月1日'!$G$9</f>
        <v>5305.306122448979</v>
      </c>
      <c r="F51" s="22">
        <f>'4月1日'!$G$9</f>
        <v>5286.938775510203</v>
      </c>
      <c r="G51" s="22">
        <f>'5月1日'!$G$9</f>
        <v>5288.571428571428</v>
      </c>
      <c r="H51" s="22">
        <f>'6月1日'!$G$9</f>
        <v>5289.7959183673465</v>
      </c>
      <c r="I51" s="22">
        <f>'7月1日'!$G$9</f>
        <v>5289.7959183673465</v>
      </c>
      <c r="J51" s="22">
        <f>'8月1日'!$G$9</f>
        <v>5287.346938775509</v>
      </c>
      <c r="K51" s="22">
        <f>'9月1日'!$G$9</f>
        <v>5297.959183673469</v>
      </c>
      <c r="L51" s="22">
        <f>'10月1日'!$G$9</f>
        <v>5286.122448979591</v>
      </c>
      <c r="M51" s="22">
        <f>'11月1日'!$G$9</f>
        <v>5276.326530612245</v>
      </c>
      <c r="N51" s="23">
        <f>'12月1日'!$G$9</f>
        <v>5273.877551020408</v>
      </c>
    </row>
    <row r="52" spans="1:14" ht="13.5" customHeight="1">
      <c r="A52" s="15" t="s">
        <v>21</v>
      </c>
      <c r="B52" s="16" t="s">
        <v>8</v>
      </c>
      <c r="C52" s="36">
        <f>'1月1日'!$B$10</f>
        <v>6888</v>
      </c>
      <c r="D52" s="36">
        <f>'2月1日'!$B$10</f>
        <v>6886</v>
      </c>
      <c r="E52" s="36">
        <f>'3月1日'!$B$10</f>
        <v>6900</v>
      </c>
      <c r="F52" s="36">
        <f>'4月1日'!$B$10</f>
        <v>6900</v>
      </c>
      <c r="G52" s="36">
        <f>'5月1日'!$B$10</f>
        <v>6923</v>
      </c>
      <c r="H52" s="36">
        <f>'6月1日'!$B$10</f>
        <v>6924</v>
      </c>
      <c r="I52" s="36">
        <f>'7月1日'!$B$10</f>
        <v>6937</v>
      </c>
      <c r="J52" s="36">
        <f>'8月1日'!$B$10</f>
        <v>6943</v>
      </c>
      <c r="K52" s="36">
        <f>'9月1日'!$B$10</f>
        <v>6946</v>
      </c>
      <c r="L52" s="36">
        <f>'10月1日'!$B$10</f>
        <v>6955</v>
      </c>
      <c r="M52" s="36">
        <f>'11月1日'!$B$10</f>
        <v>6968</v>
      </c>
      <c r="N52" s="37">
        <f>'12月1日'!$B$10</f>
        <v>6977</v>
      </c>
    </row>
    <row r="53" spans="1:14" ht="13.5" customHeight="1">
      <c r="A53" s="17"/>
      <c r="B53" s="4" t="s">
        <v>9</v>
      </c>
      <c r="C53" s="6">
        <f>'1月1日'!$C$10</f>
        <v>8693</v>
      </c>
      <c r="D53" s="6">
        <f>'2月1日'!$C$10</f>
        <v>8677</v>
      </c>
      <c r="E53" s="6">
        <f>'3月1日'!$C$10</f>
        <v>8686</v>
      </c>
      <c r="F53" s="6">
        <f>'4月1日'!$C$10</f>
        <v>8666</v>
      </c>
      <c r="G53" s="6">
        <f>'5月1日'!$C$10</f>
        <v>8653</v>
      </c>
      <c r="H53" s="6">
        <f>'6月1日'!$C$10</f>
        <v>8651</v>
      </c>
      <c r="I53" s="6">
        <f>'7月1日'!$C$10</f>
        <v>8658</v>
      </c>
      <c r="J53" s="6">
        <f>'8月1日'!$C$10</f>
        <v>8653</v>
      </c>
      <c r="K53" s="6">
        <f>'9月1日'!$C$10</f>
        <v>8664</v>
      </c>
      <c r="L53" s="6">
        <f>'10月1日'!$C$10</f>
        <v>8662</v>
      </c>
      <c r="M53" s="6">
        <f>'11月1日'!$C$10</f>
        <v>8681</v>
      </c>
      <c r="N53" s="18">
        <f>'12月1日'!$C$10</f>
        <v>8674</v>
      </c>
    </row>
    <row r="54" spans="1:14" ht="13.5" customHeight="1">
      <c r="A54" s="17"/>
      <c r="B54" s="4" t="s">
        <v>10</v>
      </c>
      <c r="C54" s="6">
        <f>'1月1日'!$D$10</f>
        <v>9324</v>
      </c>
      <c r="D54" s="6">
        <f>'2月1日'!$D$10</f>
        <v>9327</v>
      </c>
      <c r="E54" s="6">
        <f>'3月1日'!$D$10</f>
        <v>9339</v>
      </c>
      <c r="F54" s="6">
        <f>'4月1日'!$D$10</f>
        <v>9301</v>
      </c>
      <c r="G54" s="6">
        <f>'5月1日'!$D$10</f>
        <v>9313</v>
      </c>
      <c r="H54" s="6">
        <f>'6月1日'!$D$10</f>
        <v>9318</v>
      </c>
      <c r="I54" s="6">
        <f>'7月1日'!$D$10</f>
        <v>9323</v>
      </c>
      <c r="J54" s="6">
        <f>'8月1日'!$D$10</f>
        <v>9344</v>
      </c>
      <c r="K54" s="6">
        <f>'9月1日'!$D$10</f>
        <v>9352</v>
      </c>
      <c r="L54" s="6">
        <f>'10月1日'!$D$10</f>
        <v>9354</v>
      </c>
      <c r="M54" s="6">
        <f>'11月1日'!$D$10</f>
        <v>9369</v>
      </c>
      <c r="N54" s="18">
        <f>'12月1日'!$D$10</f>
        <v>9373</v>
      </c>
    </row>
    <row r="55" spans="1:14" ht="13.5" customHeight="1">
      <c r="A55" s="17"/>
      <c r="B55" s="4" t="s">
        <v>11</v>
      </c>
      <c r="C55" s="34">
        <f>'1月1日'!$E$10</f>
        <v>18017</v>
      </c>
      <c r="D55" s="34">
        <f>'2月1日'!$E$10</f>
        <v>18004</v>
      </c>
      <c r="E55" s="34">
        <f>'3月1日'!$E$10</f>
        <v>18025</v>
      </c>
      <c r="F55" s="34">
        <f>'4月1日'!$E$10</f>
        <v>17967</v>
      </c>
      <c r="G55" s="34">
        <f>'5月1日'!$E$10</f>
        <v>17966</v>
      </c>
      <c r="H55" s="34">
        <f>'6月1日'!$E$10</f>
        <v>17969</v>
      </c>
      <c r="I55" s="34">
        <f>'7月1日'!$E$10</f>
        <v>17981</v>
      </c>
      <c r="J55" s="34">
        <f>'8月1日'!$E$10</f>
        <v>17997</v>
      </c>
      <c r="K55" s="34">
        <f>'9月1日'!$E$10</f>
        <v>18016</v>
      </c>
      <c r="L55" s="34">
        <f>'10月1日'!$E$10</f>
        <v>18016</v>
      </c>
      <c r="M55" s="34">
        <f>'11月1日'!$E$10</f>
        <v>18050</v>
      </c>
      <c r="N55" s="35">
        <f>'12月1日'!$E$10</f>
        <v>18047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2896.623794212219</v>
      </c>
      <c r="D57" s="22">
        <f>'2月1日'!$G$10</f>
        <v>2894.533762057878</v>
      </c>
      <c r="E57" s="22">
        <f>'3月1日'!$G$10</f>
        <v>2897.909967845659</v>
      </c>
      <c r="F57" s="22">
        <f>'4月1日'!$G$10</f>
        <v>2888.5852090032154</v>
      </c>
      <c r="G57" s="22">
        <f>'5月1日'!$G$10</f>
        <v>2888.4244372990356</v>
      </c>
      <c r="H57" s="22">
        <f>'6月1日'!$G$10</f>
        <v>2888.906752411576</v>
      </c>
      <c r="I57" s="22">
        <f>'7月1日'!$G$10</f>
        <v>2890.8360128617364</v>
      </c>
      <c r="J57" s="22">
        <f>'8月1日'!$G$10</f>
        <v>2893.4083601286175</v>
      </c>
      <c r="K57" s="22">
        <f>'9月1日'!$G$10</f>
        <v>2896.4630225080386</v>
      </c>
      <c r="L57" s="22">
        <f>'10月1日'!$G$10</f>
        <v>2896.4630225080386</v>
      </c>
      <c r="M57" s="22">
        <f>'11月1日'!$G$10</f>
        <v>2901.929260450161</v>
      </c>
      <c r="N57" s="23">
        <f>'12月1日'!$G$10</f>
        <v>2901.4469453376205</v>
      </c>
    </row>
    <row r="58" spans="1:14" ht="13.5" customHeight="1">
      <c r="A58" s="15" t="s">
        <v>22</v>
      </c>
      <c r="B58" s="16" t="s">
        <v>8</v>
      </c>
      <c r="C58" s="36">
        <f>'1月1日'!$B$11</f>
        <v>7016</v>
      </c>
      <c r="D58" s="36">
        <f>'2月1日'!$B$11</f>
        <v>7014</v>
      </c>
      <c r="E58" s="36">
        <f>'3月1日'!$B$11</f>
        <v>7023</v>
      </c>
      <c r="F58" s="36">
        <f>'4月1日'!$B$11</f>
        <v>7010</v>
      </c>
      <c r="G58" s="36">
        <f>'5月1日'!$B$11</f>
        <v>7055</v>
      </c>
      <c r="H58" s="36">
        <f>'6月1日'!$B$11</f>
        <v>7059</v>
      </c>
      <c r="I58" s="36">
        <f>'7月1日'!$B$11</f>
        <v>7063</v>
      </c>
      <c r="J58" s="36">
        <f>'8月1日'!$B$11</f>
        <v>7039</v>
      </c>
      <c r="K58" s="36">
        <f>'9月1日'!$B$11</f>
        <v>7035</v>
      </c>
      <c r="L58" s="36">
        <f>'10月1日'!$B$11</f>
        <v>7029</v>
      </c>
      <c r="M58" s="36">
        <f>'11月1日'!$B$11</f>
        <v>7038</v>
      </c>
      <c r="N58" s="37">
        <f>'12月1日'!$B$11</f>
        <v>7038</v>
      </c>
    </row>
    <row r="59" spans="1:14" ht="13.5" customHeight="1">
      <c r="A59" s="17"/>
      <c r="B59" s="4" t="s">
        <v>9</v>
      </c>
      <c r="C59" s="6">
        <f>'1月1日'!$C$11</f>
        <v>8363</v>
      </c>
      <c r="D59" s="6">
        <f>'2月1日'!$C$11</f>
        <v>8357</v>
      </c>
      <c r="E59" s="6">
        <f>'3月1日'!$C$11</f>
        <v>8361</v>
      </c>
      <c r="F59" s="6">
        <f>'4月1日'!$C$11</f>
        <v>8314</v>
      </c>
      <c r="G59" s="6">
        <f>'5月1日'!$C$11</f>
        <v>8346</v>
      </c>
      <c r="H59" s="6">
        <f>'6月1日'!$C$11</f>
        <v>8341</v>
      </c>
      <c r="I59" s="6">
        <f>'7月1日'!$C$11</f>
        <v>8337</v>
      </c>
      <c r="J59" s="6">
        <f>'8月1日'!$C$11</f>
        <v>8304</v>
      </c>
      <c r="K59" s="6">
        <f>'9月1日'!$C$11</f>
        <v>8295</v>
      </c>
      <c r="L59" s="6">
        <f>'10月1日'!$C$11</f>
        <v>8290</v>
      </c>
      <c r="M59" s="6">
        <f>'11月1日'!$C$11</f>
        <v>8273</v>
      </c>
      <c r="N59" s="18">
        <f>'12月1日'!$C$11</f>
        <v>8270</v>
      </c>
    </row>
    <row r="60" spans="1:14" ht="13.5" customHeight="1">
      <c r="A60" s="17"/>
      <c r="B60" s="4" t="s">
        <v>10</v>
      </c>
      <c r="C60" s="6">
        <f>'1月1日'!$D$11</f>
        <v>9090</v>
      </c>
      <c r="D60" s="6">
        <f>'2月1日'!$D$11</f>
        <v>9090</v>
      </c>
      <c r="E60" s="6">
        <f>'3月1日'!$D$11</f>
        <v>9086</v>
      </c>
      <c r="F60" s="6">
        <f>'4月1日'!$D$11</f>
        <v>9050</v>
      </c>
      <c r="G60" s="6">
        <f>'5月1日'!$D$11</f>
        <v>9069</v>
      </c>
      <c r="H60" s="6">
        <f>'6月1日'!$D$11</f>
        <v>9076</v>
      </c>
      <c r="I60" s="6">
        <f>'7月1日'!$D$11</f>
        <v>9089</v>
      </c>
      <c r="J60" s="6">
        <f>'8月1日'!$D$11</f>
        <v>9056</v>
      </c>
      <c r="K60" s="6">
        <f>'9月1日'!$D$11</f>
        <v>9053</v>
      </c>
      <c r="L60" s="6">
        <f>'10月1日'!$D$11</f>
        <v>9036</v>
      </c>
      <c r="M60" s="6">
        <f>'11月1日'!$D$11</f>
        <v>9036</v>
      </c>
      <c r="N60" s="18">
        <f>'12月1日'!$D$11</f>
        <v>9030</v>
      </c>
    </row>
    <row r="61" spans="1:14" ht="13.5" customHeight="1">
      <c r="A61" s="17"/>
      <c r="B61" s="4" t="s">
        <v>11</v>
      </c>
      <c r="C61" s="34">
        <f>'1月1日'!$E$11</f>
        <v>17453</v>
      </c>
      <c r="D61" s="34">
        <f>'2月1日'!$E$11</f>
        <v>17447</v>
      </c>
      <c r="E61" s="34">
        <f>'3月1日'!$E$11</f>
        <v>17447</v>
      </c>
      <c r="F61" s="34">
        <f>'4月1日'!$E$11</f>
        <v>17364</v>
      </c>
      <c r="G61" s="34">
        <f>'5月1日'!$E$11</f>
        <v>17415</v>
      </c>
      <c r="H61" s="34">
        <f>'6月1日'!$E$11</f>
        <v>17417</v>
      </c>
      <c r="I61" s="34">
        <f>'7月1日'!$E$11</f>
        <v>17426</v>
      </c>
      <c r="J61" s="34">
        <f>'8月1日'!$E$11</f>
        <v>17360</v>
      </c>
      <c r="K61" s="34">
        <f>'9月1日'!$E$11</f>
        <v>17348</v>
      </c>
      <c r="L61" s="34">
        <f>'10月1日'!$E$11</f>
        <v>17326</v>
      </c>
      <c r="M61" s="34">
        <f>'11月1日'!$E$11</f>
        <v>17309</v>
      </c>
      <c r="N61" s="35">
        <f>'12月1日'!$E$11</f>
        <v>17300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3827.4122807017548</v>
      </c>
      <c r="D63" s="22">
        <f>'2月1日'!$G$11</f>
        <v>3826.0964912280706</v>
      </c>
      <c r="E63" s="22">
        <f>'3月1日'!$G$11</f>
        <v>3826.0964912280706</v>
      </c>
      <c r="F63" s="22">
        <f>'4月1日'!$G$11</f>
        <v>3807.8947368421054</v>
      </c>
      <c r="G63" s="22">
        <f>'5月1日'!$G$11</f>
        <v>3819.0789473684213</v>
      </c>
      <c r="H63" s="22">
        <f>'6月1日'!$G$11</f>
        <v>3819.5175438596493</v>
      </c>
      <c r="I63" s="22">
        <f>'7月1日'!$G$11</f>
        <v>3821.4912280701756</v>
      </c>
      <c r="J63" s="22">
        <f>'8月1日'!$G$11</f>
        <v>3807.0175438596493</v>
      </c>
      <c r="K63" s="22">
        <f>'9月1日'!$G$11</f>
        <v>3804.385964912281</v>
      </c>
      <c r="L63" s="22">
        <f>'10月1日'!$G$11</f>
        <v>3799.5614035087724</v>
      </c>
      <c r="M63" s="22">
        <f>'11月1日'!$G$11</f>
        <v>3795.8333333333335</v>
      </c>
      <c r="N63" s="23">
        <f>'12月1日'!$G$11</f>
        <v>3793.8596491228072</v>
      </c>
    </row>
    <row r="64" spans="1:14" ht="13.5" customHeight="1">
      <c r="A64" s="15" t="s">
        <v>2</v>
      </c>
      <c r="B64" s="16" t="s">
        <v>8</v>
      </c>
      <c r="C64" s="36">
        <f>'1月1日'!$B$12</f>
        <v>9906</v>
      </c>
      <c r="D64" s="36">
        <f>'2月1日'!$B$12</f>
        <v>9926</v>
      </c>
      <c r="E64" s="36">
        <f>'3月1日'!$B$12</f>
        <v>9934</v>
      </c>
      <c r="F64" s="36">
        <f>'4月1日'!$B$12</f>
        <v>9860</v>
      </c>
      <c r="G64" s="36">
        <f>'5月1日'!$B$12</f>
        <v>9932</v>
      </c>
      <c r="H64" s="36">
        <f>'6月1日'!$B$12</f>
        <v>9940</v>
      </c>
      <c r="I64" s="36">
        <f>'7月1日'!$B$12</f>
        <v>9957</v>
      </c>
      <c r="J64" s="36">
        <f>'8月1日'!$B$12</f>
        <v>9948</v>
      </c>
      <c r="K64" s="36">
        <f>'9月1日'!$B$12</f>
        <v>9950</v>
      </c>
      <c r="L64" s="36">
        <f>'10月1日'!$B$12</f>
        <v>9971</v>
      </c>
      <c r="M64" s="36">
        <f>'11月1日'!$B$12</f>
        <v>9990</v>
      </c>
      <c r="N64" s="37">
        <f>'12月1日'!$B$12</f>
        <v>9995</v>
      </c>
    </row>
    <row r="65" spans="1:14" ht="13.5" customHeight="1">
      <c r="A65" s="17"/>
      <c r="B65" s="4" t="s">
        <v>9</v>
      </c>
      <c r="C65" s="6">
        <f>'1月1日'!$C$12</f>
        <v>11241</v>
      </c>
      <c r="D65" s="6">
        <f>'2月1日'!$C$12</f>
        <v>11250</v>
      </c>
      <c r="E65" s="6">
        <f>'3月1日'!$C$12</f>
        <v>11249</v>
      </c>
      <c r="F65" s="6">
        <f>'4月1日'!$C$12</f>
        <v>11183</v>
      </c>
      <c r="G65" s="6">
        <f>'5月1日'!$C$12</f>
        <v>11220</v>
      </c>
      <c r="H65" s="6">
        <f>'6月1日'!$C$12</f>
        <v>11225</v>
      </c>
      <c r="I65" s="6">
        <f>'7月1日'!$C$12</f>
        <v>11238</v>
      </c>
      <c r="J65" s="6">
        <f>'8月1日'!$C$12</f>
        <v>11225</v>
      </c>
      <c r="K65" s="6">
        <f>'9月1日'!$C$12</f>
        <v>11240</v>
      </c>
      <c r="L65" s="6">
        <f>'10月1日'!$C$12</f>
        <v>11245</v>
      </c>
      <c r="M65" s="6">
        <f>'11月1日'!$C$12</f>
        <v>11255</v>
      </c>
      <c r="N65" s="18">
        <f>'12月1日'!$C$12</f>
        <v>11259</v>
      </c>
    </row>
    <row r="66" spans="1:14" ht="13.5" customHeight="1">
      <c r="A66" s="17"/>
      <c r="B66" s="4" t="s">
        <v>10</v>
      </c>
      <c r="C66" s="6">
        <f>'1月1日'!$D$12</f>
        <v>12536</v>
      </c>
      <c r="D66" s="6">
        <f>'2月1日'!$D$12</f>
        <v>12532</v>
      </c>
      <c r="E66" s="6">
        <f>'3月1日'!$D$12</f>
        <v>12508</v>
      </c>
      <c r="F66" s="6">
        <f>'4月1日'!$D$12</f>
        <v>12450</v>
      </c>
      <c r="G66" s="6">
        <f>'5月1日'!$D$12</f>
        <v>12479</v>
      </c>
      <c r="H66" s="6">
        <f>'6月1日'!$D$12</f>
        <v>12503</v>
      </c>
      <c r="I66" s="6">
        <f>'7月1日'!$D$12</f>
        <v>12495</v>
      </c>
      <c r="J66" s="6">
        <f>'8月1日'!$D$12</f>
        <v>12476</v>
      </c>
      <c r="K66" s="6">
        <f>'9月1日'!$D$12</f>
        <v>12468</v>
      </c>
      <c r="L66" s="6">
        <f>'10月1日'!$D$12</f>
        <v>12486</v>
      </c>
      <c r="M66" s="6">
        <f>'11月1日'!$D$12</f>
        <v>12496</v>
      </c>
      <c r="N66" s="18">
        <f>'12月1日'!$D$12</f>
        <v>12491</v>
      </c>
    </row>
    <row r="67" spans="1:14" ht="13.5" customHeight="1">
      <c r="A67" s="17"/>
      <c r="B67" s="4" t="s">
        <v>11</v>
      </c>
      <c r="C67" s="34">
        <f>'1月1日'!$E$12</f>
        <v>23777</v>
      </c>
      <c r="D67" s="34">
        <f>'2月1日'!$E$12</f>
        <v>23782</v>
      </c>
      <c r="E67" s="34">
        <f>'3月1日'!$E$12</f>
        <v>23757</v>
      </c>
      <c r="F67" s="34">
        <f>'4月1日'!$E$12</f>
        <v>23633</v>
      </c>
      <c r="G67" s="34">
        <f>'5月1日'!$E$12</f>
        <v>23699</v>
      </c>
      <c r="H67" s="34">
        <f>'6月1日'!$E$12</f>
        <v>23728</v>
      </c>
      <c r="I67" s="34">
        <f>'7月1日'!$E$12</f>
        <v>23733</v>
      </c>
      <c r="J67" s="34">
        <f>'8月1日'!$E$12</f>
        <v>23701</v>
      </c>
      <c r="K67" s="34">
        <f>'9月1日'!$E$12</f>
        <v>23708</v>
      </c>
      <c r="L67" s="34">
        <f>'10月1日'!$E$12</f>
        <v>23731</v>
      </c>
      <c r="M67" s="34">
        <f>'11月1日'!$E$12</f>
        <v>23751</v>
      </c>
      <c r="N67" s="35">
        <f>'12月1日'!$E$12</f>
        <v>23750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2532.1618743343984</v>
      </c>
      <c r="D69" s="22">
        <f>'2月1日'!$G$12</f>
        <v>2532.6943556975502</v>
      </c>
      <c r="E69" s="22">
        <f>'3月1日'!$G$12</f>
        <v>2530.031948881789</v>
      </c>
      <c r="F69" s="22">
        <f>'4月1日'!$G$12</f>
        <v>2516.826411075612</v>
      </c>
      <c r="G69" s="22">
        <f>'5月1日'!$G$12</f>
        <v>2523.8551650692225</v>
      </c>
      <c r="H69" s="22">
        <f>'6月1日'!$G$12</f>
        <v>2526.9435569755055</v>
      </c>
      <c r="I69" s="22">
        <f>'7月1日'!$G$12</f>
        <v>2527.476038338658</v>
      </c>
      <c r="J69" s="22">
        <f>'8月1日'!$G$12</f>
        <v>2524.0681576144834</v>
      </c>
      <c r="K69" s="22">
        <f>'9月1日'!$G$12</f>
        <v>2524.8136315228967</v>
      </c>
      <c r="L69" s="22">
        <f>'10月1日'!$G$12</f>
        <v>2527.263045793397</v>
      </c>
      <c r="M69" s="22">
        <f>'11月1日'!$G$12</f>
        <v>2529.3929712460063</v>
      </c>
      <c r="N69" s="23">
        <f>'12月1日'!$G$12</f>
        <v>2529.286474973376</v>
      </c>
    </row>
    <row r="70" spans="1:14" ht="13.5" customHeight="1">
      <c r="A70" s="15" t="s">
        <v>18</v>
      </c>
      <c r="B70" s="16" t="s">
        <v>8</v>
      </c>
      <c r="C70" s="36">
        <f>'1月1日'!$B$13</f>
        <v>7426</v>
      </c>
      <c r="D70" s="36">
        <f>'2月1日'!$B$13</f>
        <v>7438</v>
      </c>
      <c r="E70" s="36">
        <f>'3月1日'!$B$13</f>
        <v>7451</v>
      </c>
      <c r="F70" s="36">
        <f>'4月1日'!$B$13</f>
        <v>7424</v>
      </c>
      <c r="G70" s="36">
        <f>'5月1日'!$B$13</f>
        <v>7480</v>
      </c>
      <c r="H70" s="36">
        <f>'6月1日'!$B$13</f>
        <v>7487</v>
      </c>
      <c r="I70" s="36">
        <f>'7月1日'!$B$13</f>
        <v>7503</v>
      </c>
      <c r="J70" s="36">
        <f>'8月1日'!$B$13</f>
        <v>7515</v>
      </c>
      <c r="K70" s="36">
        <f>'9月1日'!$B$13</f>
        <v>7524</v>
      </c>
      <c r="L70" s="36">
        <f>'10月1日'!$B$13</f>
        <v>7526</v>
      </c>
      <c r="M70" s="36">
        <f>'11月1日'!$B$13</f>
        <v>7548</v>
      </c>
      <c r="N70" s="37">
        <f>'12月1日'!$B$13</f>
        <v>7563</v>
      </c>
    </row>
    <row r="71" spans="1:14" ht="13.5" customHeight="1">
      <c r="A71" s="17"/>
      <c r="B71" s="4" t="s">
        <v>9</v>
      </c>
      <c r="C71" s="6">
        <f>'1月1日'!$C$13</f>
        <v>8864</v>
      </c>
      <c r="D71" s="6">
        <f>'2月1日'!$C$13</f>
        <v>8865</v>
      </c>
      <c r="E71" s="6">
        <f>'3月1日'!$C$13</f>
        <v>8879</v>
      </c>
      <c r="F71" s="6">
        <f>'4月1日'!$C$13</f>
        <v>8815</v>
      </c>
      <c r="G71" s="6">
        <f>'5月1日'!$C$13</f>
        <v>8880</v>
      </c>
      <c r="H71" s="6">
        <f>'6月1日'!$C$13</f>
        <v>8880</v>
      </c>
      <c r="I71" s="6">
        <f>'7月1日'!$C$13</f>
        <v>8883</v>
      </c>
      <c r="J71" s="6">
        <f>'8月1日'!$C$13</f>
        <v>8907</v>
      </c>
      <c r="K71" s="6">
        <f>'9月1日'!$C$13</f>
        <v>8897</v>
      </c>
      <c r="L71" s="6">
        <f>'10月1日'!$C$13</f>
        <v>8904</v>
      </c>
      <c r="M71" s="6">
        <f>'11月1日'!$C$13</f>
        <v>8926</v>
      </c>
      <c r="N71" s="18">
        <f>'12月1日'!$C$13</f>
        <v>8933</v>
      </c>
    </row>
    <row r="72" spans="1:14" ht="13.5" customHeight="1">
      <c r="A72" s="17"/>
      <c r="B72" s="4" t="s">
        <v>10</v>
      </c>
      <c r="C72" s="6">
        <f>'1月1日'!$D$13</f>
        <v>9769</v>
      </c>
      <c r="D72" s="6">
        <f>'2月1日'!$D$13</f>
        <v>9792</v>
      </c>
      <c r="E72" s="6">
        <f>'3月1日'!$D$13</f>
        <v>9796</v>
      </c>
      <c r="F72" s="6">
        <f>'4月1日'!$D$13</f>
        <v>9784</v>
      </c>
      <c r="G72" s="6">
        <f>'5月1日'!$D$13</f>
        <v>9829</v>
      </c>
      <c r="H72" s="6">
        <f>'6月1日'!$D$13</f>
        <v>9818</v>
      </c>
      <c r="I72" s="6">
        <f>'7月1日'!$D$13</f>
        <v>9815</v>
      </c>
      <c r="J72" s="6">
        <f>'8月1日'!$D$13</f>
        <v>9822</v>
      </c>
      <c r="K72" s="6">
        <f>'9月1日'!$D$13</f>
        <v>9809</v>
      </c>
      <c r="L72" s="6">
        <f>'10月1日'!$D$13</f>
        <v>9814</v>
      </c>
      <c r="M72" s="6">
        <f>'11月1日'!$D$13</f>
        <v>9839</v>
      </c>
      <c r="N72" s="18">
        <f>'12月1日'!$D$13</f>
        <v>9858</v>
      </c>
    </row>
    <row r="73" spans="1:14" ht="13.5" customHeight="1">
      <c r="A73" s="17"/>
      <c r="B73" s="4" t="s">
        <v>11</v>
      </c>
      <c r="C73" s="34">
        <f>'1月1日'!$E$13</f>
        <v>18633</v>
      </c>
      <c r="D73" s="34">
        <f>'2月1日'!$E$13</f>
        <v>18657</v>
      </c>
      <c r="E73" s="34">
        <f>'3月1日'!$E$13</f>
        <v>18675</v>
      </c>
      <c r="F73" s="34">
        <f>'4月1日'!$E$13</f>
        <v>18599</v>
      </c>
      <c r="G73" s="34">
        <f>'5月1日'!$E$13</f>
        <v>18709</v>
      </c>
      <c r="H73" s="34">
        <f>'6月1日'!$E$13</f>
        <v>18698</v>
      </c>
      <c r="I73" s="34">
        <f>'7月1日'!$E$13</f>
        <v>18698</v>
      </c>
      <c r="J73" s="34">
        <f>'8月1日'!$E$13</f>
        <v>18729</v>
      </c>
      <c r="K73" s="34">
        <f>'9月1日'!$E$13</f>
        <v>18706</v>
      </c>
      <c r="L73" s="34">
        <f>'10月1日'!$E$13</f>
        <v>18718</v>
      </c>
      <c r="M73" s="34">
        <f>'11月1日'!$E$13</f>
        <v>18765</v>
      </c>
      <c r="N73" s="35">
        <f>'12月1日'!$E$13</f>
        <v>18791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3431.4917127071826</v>
      </c>
      <c r="D75" s="22">
        <f>'2月1日'!$G$13</f>
        <v>3435.911602209945</v>
      </c>
      <c r="E75" s="22">
        <f>'3月1日'!$G$13</f>
        <v>3439.2265193370167</v>
      </c>
      <c r="F75" s="22">
        <f>'4月1日'!$G$13</f>
        <v>3425.230202578269</v>
      </c>
      <c r="G75" s="22">
        <f>'5月1日'!$G$13</f>
        <v>3445.48802946593</v>
      </c>
      <c r="H75" s="22">
        <f>'6月1日'!$G$13</f>
        <v>3443.462246777164</v>
      </c>
      <c r="I75" s="22">
        <f>'7月1日'!$G$13</f>
        <v>3443.462246777164</v>
      </c>
      <c r="J75" s="22">
        <f>'8月1日'!$G$13</f>
        <v>3449.1712707182323</v>
      </c>
      <c r="K75" s="22">
        <f>'9月1日'!$G$13</f>
        <v>3444.935543278085</v>
      </c>
      <c r="L75" s="22">
        <f>'10月1日'!$G$13</f>
        <v>3447.145488029466</v>
      </c>
      <c r="M75" s="22">
        <f>'11月1日'!$G$13</f>
        <v>3455.801104972376</v>
      </c>
      <c r="N75" s="23">
        <f>'12月1日'!$G$13</f>
        <v>3460.5893186003686</v>
      </c>
    </row>
    <row r="76" spans="1:14" ht="13.5" customHeight="1">
      <c r="A76" s="15" t="s">
        <v>23</v>
      </c>
      <c r="B76" s="16" t="s">
        <v>8</v>
      </c>
      <c r="C76" s="36">
        <f>'1月1日'!$B$14</f>
        <v>11173</v>
      </c>
      <c r="D76" s="36">
        <f>'2月1日'!$B$14</f>
        <v>11161</v>
      </c>
      <c r="E76" s="36">
        <f>'3月1日'!$B$14</f>
        <v>11183</v>
      </c>
      <c r="F76" s="36">
        <f>'4月1日'!$B$14</f>
        <v>11106</v>
      </c>
      <c r="G76" s="36">
        <f>'5月1日'!$B$14</f>
        <v>11193</v>
      </c>
      <c r="H76" s="36">
        <f>'6月1日'!$B$14</f>
        <v>11204</v>
      </c>
      <c r="I76" s="36">
        <f>'7月1日'!$B$14</f>
        <v>11184</v>
      </c>
      <c r="J76" s="36">
        <f>'8月1日'!$B$14</f>
        <v>11192</v>
      </c>
      <c r="K76" s="36">
        <f>'9月1日'!$B$14</f>
        <v>11200</v>
      </c>
      <c r="L76" s="36">
        <f>'10月1日'!$B$14</f>
        <v>11236</v>
      </c>
      <c r="M76" s="36">
        <f>'11月1日'!$B$14</f>
        <v>11233</v>
      </c>
      <c r="N76" s="37">
        <f>'12月1日'!$B$14</f>
        <v>11240</v>
      </c>
    </row>
    <row r="77" spans="1:14" ht="13.5" customHeight="1">
      <c r="A77" s="17"/>
      <c r="B77" s="4" t="s">
        <v>9</v>
      </c>
      <c r="C77" s="6">
        <f>'1月1日'!$C$14</f>
        <v>13319</v>
      </c>
      <c r="D77" s="6">
        <f>'2月1日'!$C$14</f>
        <v>13310</v>
      </c>
      <c r="E77" s="6">
        <f>'3月1日'!$C$14</f>
        <v>13326</v>
      </c>
      <c r="F77" s="6">
        <f>'4月1日'!$C$14</f>
        <v>13229</v>
      </c>
      <c r="G77" s="6">
        <f>'5月1日'!$C$14</f>
        <v>13271</v>
      </c>
      <c r="H77" s="6">
        <f>'6月1日'!$C$14</f>
        <v>13258</v>
      </c>
      <c r="I77" s="6">
        <f>'7月1日'!$C$14</f>
        <v>13239</v>
      </c>
      <c r="J77" s="6">
        <f>'8月1日'!$C$14</f>
        <v>13242</v>
      </c>
      <c r="K77" s="6">
        <f>'9月1日'!$C$14</f>
        <v>13233</v>
      </c>
      <c r="L77" s="6">
        <f>'10月1日'!$C$14</f>
        <v>13244</v>
      </c>
      <c r="M77" s="6">
        <f>'11月1日'!$C$14</f>
        <v>13259</v>
      </c>
      <c r="N77" s="18">
        <f>'12月1日'!$C$14</f>
        <v>13239</v>
      </c>
    </row>
    <row r="78" spans="1:14" ht="13.5" customHeight="1">
      <c r="A78" s="17"/>
      <c r="B78" s="4" t="s">
        <v>10</v>
      </c>
      <c r="C78" s="6">
        <f>'1月1日'!$D$14</f>
        <v>14597</v>
      </c>
      <c r="D78" s="6">
        <f>'2月1日'!$D$14</f>
        <v>14571</v>
      </c>
      <c r="E78" s="6">
        <f>'3月1日'!$D$14</f>
        <v>14598</v>
      </c>
      <c r="F78" s="6">
        <f>'4月1日'!$D$14</f>
        <v>14508</v>
      </c>
      <c r="G78" s="6">
        <f>'5月1日'!$D$14</f>
        <v>14555</v>
      </c>
      <c r="H78" s="6">
        <f>'6月1日'!$D$14</f>
        <v>14562</v>
      </c>
      <c r="I78" s="6">
        <f>'7月1日'!$D$14</f>
        <v>14540</v>
      </c>
      <c r="J78" s="6">
        <f>'8月1日'!$D$14</f>
        <v>14548</v>
      </c>
      <c r="K78" s="6">
        <f>'9月1日'!$D$14</f>
        <v>14556</v>
      </c>
      <c r="L78" s="6">
        <f>'10月1日'!$D$14</f>
        <v>14594</v>
      </c>
      <c r="M78" s="6">
        <f>'11月1日'!$D$14</f>
        <v>14595</v>
      </c>
      <c r="N78" s="18">
        <f>'12月1日'!$D$14</f>
        <v>14573</v>
      </c>
    </row>
    <row r="79" spans="1:14" ht="13.5" customHeight="1">
      <c r="A79" s="17"/>
      <c r="B79" s="4" t="s">
        <v>11</v>
      </c>
      <c r="C79" s="34">
        <f>'1月1日'!$E$14</f>
        <v>27916</v>
      </c>
      <c r="D79" s="34">
        <f>'2月1日'!$E$14</f>
        <v>27881</v>
      </c>
      <c r="E79" s="34">
        <f>'3月1日'!$E$14</f>
        <v>27924</v>
      </c>
      <c r="F79" s="34">
        <f>'4月1日'!$E$14</f>
        <v>27737</v>
      </c>
      <c r="G79" s="34">
        <f>'5月1日'!$E$14</f>
        <v>27826</v>
      </c>
      <c r="H79" s="34">
        <f>'6月1日'!$E$14</f>
        <v>27820</v>
      </c>
      <c r="I79" s="34">
        <f>'7月1日'!$E$14</f>
        <v>27779</v>
      </c>
      <c r="J79" s="34">
        <f>'8月1日'!$E$14</f>
        <v>27790</v>
      </c>
      <c r="K79" s="34">
        <f>'9月1日'!$E$14</f>
        <v>27789</v>
      </c>
      <c r="L79" s="34">
        <f>'10月1日'!$E$14</f>
        <v>27838</v>
      </c>
      <c r="M79" s="34">
        <f>'11月1日'!$E$14</f>
        <v>27854</v>
      </c>
      <c r="N79" s="35">
        <f>'12月1日'!$E$14</f>
        <v>27812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2421.1621856027755</v>
      </c>
      <c r="D81" s="22">
        <f>'2月1日'!$G$14</f>
        <v>2418.126626192541</v>
      </c>
      <c r="E81" s="22">
        <f>'3月1日'!$G$14</f>
        <v>2421.8560277536862</v>
      </c>
      <c r="F81" s="22">
        <f>'4月1日'!$G$14</f>
        <v>2405.637467476149</v>
      </c>
      <c r="G81" s="22">
        <f>'5月1日'!$G$14</f>
        <v>2413.3564614050306</v>
      </c>
      <c r="H81" s="22">
        <f>'6月1日'!$G$14</f>
        <v>2412.8360797918476</v>
      </c>
      <c r="I81" s="22">
        <f>'7月1日'!$G$14</f>
        <v>2409.2801387684303</v>
      </c>
      <c r="J81" s="22">
        <f>'8月1日'!$G$14</f>
        <v>2410.2341717259324</v>
      </c>
      <c r="K81" s="22">
        <f>'9月1日'!$G$14</f>
        <v>2410.1474414570685</v>
      </c>
      <c r="L81" s="22">
        <f>'10月1日'!$G$14</f>
        <v>2414.3972246313965</v>
      </c>
      <c r="M81" s="22">
        <f>'11月1日'!$G$14</f>
        <v>2415.784908933218</v>
      </c>
      <c r="N81" s="23">
        <f>'12月1日'!$G$14</f>
        <v>2412.142237640937</v>
      </c>
    </row>
    <row r="82" spans="1:14" ht="13.5" customHeight="1">
      <c r="A82" s="15" t="s">
        <v>27</v>
      </c>
      <c r="B82" s="16" t="s">
        <v>8</v>
      </c>
      <c r="C82" s="36">
        <f>'1月1日'!$B$15</f>
        <v>5913</v>
      </c>
      <c r="D82" s="36">
        <f>'2月1日'!$B$15</f>
        <v>5908</v>
      </c>
      <c r="E82" s="36">
        <f>'3月1日'!$B$15</f>
        <v>5910</v>
      </c>
      <c r="F82" s="36">
        <f>'4月1日'!$B$15</f>
        <v>5886</v>
      </c>
      <c r="G82" s="36">
        <f>'5月1日'!$B$15</f>
        <v>5924</v>
      </c>
      <c r="H82" s="36">
        <f>'6月1日'!$B$15</f>
        <v>5929</v>
      </c>
      <c r="I82" s="36">
        <f>'7月1日'!$B$15</f>
        <v>5928</v>
      </c>
      <c r="J82" s="36">
        <f>'8月1日'!$B$15</f>
        <v>5927</v>
      </c>
      <c r="K82" s="36">
        <f>'9月1日'!$B$15</f>
        <v>5930</v>
      </c>
      <c r="L82" s="36">
        <f>'10月1日'!$B$15</f>
        <v>5916</v>
      </c>
      <c r="M82" s="36">
        <f>'11月1日'!$B$15</f>
        <v>5938</v>
      </c>
      <c r="N82" s="37">
        <f>'12月1日'!$B$15</f>
        <v>5953</v>
      </c>
    </row>
    <row r="83" spans="1:14" ht="13.5" customHeight="1">
      <c r="A83" s="17"/>
      <c r="B83" s="4" t="s">
        <v>9</v>
      </c>
      <c r="C83" s="6">
        <f>'1月1日'!$C$15</f>
        <v>7880</v>
      </c>
      <c r="D83" s="6">
        <f>'2月1日'!$C$15</f>
        <v>7872</v>
      </c>
      <c r="E83" s="6">
        <f>'3月1日'!$C$15</f>
        <v>7875</v>
      </c>
      <c r="F83" s="6">
        <f>'4月1日'!$C$15</f>
        <v>7840</v>
      </c>
      <c r="G83" s="6">
        <f>'5月1日'!$C$15</f>
        <v>7858</v>
      </c>
      <c r="H83" s="6">
        <f>'6月1日'!$C$15</f>
        <v>7865</v>
      </c>
      <c r="I83" s="6">
        <f>'7月1日'!$C$15</f>
        <v>7866</v>
      </c>
      <c r="J83" s="6">
        <f>'8月1日'!$C$15</f>
        <v>7856</v>
      </c>
      <c r="K83" s="6">
        <f>'9月1日'!$C$15</f>
        <v>7846</v>
      </c>
      <c r="L83" s="6">
        <f>'10月1日'!$C$15</f>
        <v>7821</v>
      </c>
      <c r="M83" s="6">
        <f>'11月1日'!$C$15</f>
        <v>7836</v>
      </c>
      <c r="N83" s="18">
        <f>'12月1日'!$C$15</f>
        <v>7858</v>
      </c>
    </row>
    <row r="84" spans="1:14" ht="13.5" customHeight="1">
      <c r="A84" s="17"/>
      <c r="B84" s="4" t="s">
        <v>10</v>
      </c>
      <c r="C84" s="6">
        <f>'1月1日'!$D$15</f>
        <v>8490</v>
      </c>
      <c r="D84" s="6">
        <f>'2月1日'!$D$15</f>
        <v>8491</v>
      </c>
      <c r="E84" s="6">
        <f>'3月1日'!$D$15</f>
        <v>8483</v>
      </c>
      <c r="F84" s="6">
        <f>'4月1日'!$D$15</f>
        <v>8478</v>
      </c>
      <c r="G84" s="6">
        <f>'5月1日'!$D$15</f>
        <v>8489</v>
      </c>
      <c r="H84" s="6">
        <f>'6月1日'!$D$15</f>
        <v>8486</v>
      </c>
      <c r="I84" s="6">
        <f>'7月1日'!$D$15</f>
        <v>8488</v>
      </c>
      <c r="J84" s="6">
        <f>'8月1日'!$D$15</f>
        <v>8490</v>
      </c>
      <c r="K84" s="6">
        <f>'9月1日'!$D$15</f>
        <v>8489</v>
      </c>
      <c r="L84" s="6">
        <f>'10月1日'!$D$15</f>
        <v>8497</v>
      </c>
      <c r="M84" s="6">
        <f>'11月1日'!$D$15</f>
        <v>8505</v>
      </c>
      <c r="N84" s="18">
        <f>'12月1日'!$D$15</f>
        <v>8526</v>
      </c>
    </row>
    <row r="85" spans="1:14" ht="13.5" customHeight="1">
      <c r="A85" s="17"/>
      <c r="B85" s="4" t="s">
        <v>11</v>
      </c>
      <c r="C85" s="34">
        <f>'1月1日'!$E$15</f>
        <v>16370</v>
      </c>
      <c r="D85" s="34">
        <f>'2月1日'!$E$15</f>
        <v>16363</v>
      </c>
      <c r="E85" s="34">
        <f>'3月1日'!$E$15</f>
        <v>16358</v>
      </c>
      <c r="F85" s="34">
        <f>'4月1日'!$E$15</f>
        <v>16318</v>
      </c>
      <c r="G85" s="34">
        <f>'5月1日'!$E$15</f>
        <v>16347</v>
      </c>
      <c r="H85" s="34">
        <f>'6月1日'!$E$15</f>
        <v>16351</v>
      </c>
      <c r="I85" s="34">
        <f>'7月1日'!$E$15</f>
        <v>16354</v>
      </c>
      <c r="J85" s="34">
        <f>'8月1日'!$E$15</f>
        <v>16346</v>
      </c>
      <c r="K85" s="34">
        <f>'9月1日'!$E$15</f>
        <v>16335</v>
      </c>
      <c r="L85" s="34">
        <f>'10月1日'!$E$15</f>
        <v>16318</v>
      </c>
      <c r="M85" s="34">
        <f>'11月1日'!$E$15</f>
        <v>16341</v>
      </c>
      <c r="N85" s="35">
        <f>'12月1日'!$E$15</f>
        <v>16384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1111.337406653089</v>
      </c>
      <c r="D87" s="22">
        <f>'2月1日'!$G$15</f>
        <v>1110.8621860149356</v>
      </c>
      <c r="E87" s="22">
        <f>'3月1日'!$G$15</f>
        <v>1110.5227427019688</v>
      </c>
      <c r="F87" s="22">
        <f>'4月1日'!$G$15</f>
        <v>1107.8071961982348</v>
      </c>
      <c r="G87" s="22">
        <f>'5月1日'!$G$15</f>
        <v>1109.775967413442</v>
      </c>
      <c r="H87" s="22">
        <f>'6月1日'!$G$15</f>
        <v>1110.0475220638152</v>
      </c>
      <c r="I87" s="22">
        <f>'7月1日'!$G$15</f>
        <v>1110.2511880515954</v>
      </c>
      <c r="J87" s="22">
        <f>'8月1日'!$G$15</f>
        <v>1109.7080787508485</v>
      </c>
      <c r="K87" s="22">
        <f>'9月1日'!$G$15</f>
        <v>1108.9613034623217</v>
      </c>
      <c r="L87" s="22">
        <f>'10月1日'!$G$15</f>
        <v>1107.8071961982348</v>
      </c>
      <c r="M87" s="22">
        <f>'11月1日'!$G$15</f>
        <v>1109.368635437882</v>
      </c>
      <c r="N87" s="23">
        <f>'12月1日'!$G$15</f>
        <v>1112.2878479293959</v>
      </c>
    </row>
    <row r="88" spans="1:14" ht="13.5" customHeight="1">
      <c r="A88" s="15" t="s">
        <v>3</v>
      </c>
      <c r="B88" s="16" t="s">
        <v>8</v>
      </c>
      <c r="C88" s="36">
        <f>'1月1日'!$B$16</f>
        <v>2189</v>
      </c>
      <c r="D88" s="36">
        <f>'2月1日'!$B$16</f>
        <v>2189</v>
      </c>
      <c r="E88" s="36">
        <f>'3月1日'!$B$16</f>
        <v>2190</v>
      </c>
      <c r="F88" s="36">
        <f>'4月1日'!$B$16</f>
        <v>2193</v>
      </c>
      <c r="G88" s="36">
        <f>'5月1日'!$B$16</f>
        <v>2195</v>
      </c>
      <c r="H88" s="36">
        <f>'6月1日'!$B$16</f>
        <v>2192</v>
      </c>
      <c r="I88" s="36">
        <f>'7月1日'!$B$16</f>
        <v>2197</v>
      </c>
      <c r="J88" s="36">
        <f>'8月1日'!$B$16</f>
        <v>2199</v>
      </c>
      <c r="K88" s="36">
        <f>'9月1日'!$B$16</f>
        <v>2198</v>
      </c>
      <c r="L88" s="36">
        <f>'10月1日'!$B$16</f>
        <v>2203</v>
      </c>
      <c r="M88" s="36">
        <f>'11月1日'!$B$16</f>
        <v>2209</v>
      </c>
      <c r="N88" s="37">
        <f>'12月1日'!$B$16</f>
        <v>2215</v>
      </c>
    </row>
    <row r="89" spans="1:14" ht="13.5" customHeight="1">
      <c r="A89" s="17"/>
      <c r="B89" s="4" t="s">
        <v>9</v>
      </c>
      <c r="C89" s="6">
        <f>'1月1日'!$C$16</f>
        <v>3307</v>
      </c>
      <c r="D89" s="6">
        <f>'2月1日'!$C$16</f>
        <v>3303</v>
      </c>
      <c r="E89" s="6">
        <f>'3月1日'!$C$16</f>
        <v>3305</v>
      </c>
      <c r="F89" s="6">
        <f>'4月1日'!$C$16</f>
        <v>3302</v>
      </c>
      <c r="G89" s="6">
        <f>'5月1日'!$C$16</f>
        <v>3300</v>
      </c>
      <c r="H89" s="6">
        <f>'6月1日'!$C$16</f>
        <v>3293</v>
      </c>
      <c r="I89" s="6">
        <f>'7月1日'!$C$16</f>
        <v>3290</v>
      </c>
      <c r="J89" s="6">
        <f>'8月1日'!$C$16</f>
        <v>3293</v>
      </c>
      <c r="K89" s="6">
        <f>'9月1日'!$C$16</f>
        <v>3291</v>
      </c>
      <c r="L89" s="6">
        <f>'10月1日'!$C$16</f>
        <v>3298</v>
      </c>
      <c r="M89" s="6">
        <f>'11月1日'!$C$16</f>
        <v>3304</v>
      </c>
      <c r="N89" s="18">
        <f>'12月1日'!$C$16</f>
        <v>3305</v>
      </c>
    </row>
    <row r="90" spans="1:14" ht="13.5" customHeight="1">
      <c r="A90" s="17"/>
      <c r="B90" s="4" t="s">
        <v>10</v>
      </c>
      <c r="C90" s="6">
        <f>'1月1日'!$D$16</f>
        <v>3529</v>
      </c>
      <c r="D90" s="6">
        <f>'2月1日'!$D$16</f>
        <v>3528</v>
      </c>
      <c r="E90" s="6">
        <f>'3月1日'!$D$16</f>
        <v>3513</v>
      </c>
      <c r="F90" s="6">
        <f>'4月1日'!$D$16</f>
        <v>3510</v>
      </c>
      <c r="G90" s="6">
        <f>'5月1日'!$D$16</f>
        <v>3506</v>
      </c>
      <c r="H90" s="6">
        <f>'6月1日'!$D$16</f>
        <v>3503</v>
      </c>
      <c r="I90" s="6">
        <f>'7月1日'!$D$16</f>
        <v>3504</v>
      </c>
      <c r="J90" s="6">
        <f>'8月1日'!$D$16</f>
        <v>3505</v>
      </c>
      <c r="K90" s="6">
        <f>'9月1日'!$D$16</f>
        <v>3502</v>
      </c>
      <c r="L90" s="6">
        <f>'10月1日'!$D$16</f>
        <v>3507</v>
      </c>
      <c r="M90" s="6">
        <f>'11月1日'!$D$16</f>
        <v>3502</v>
      </c>
      <c r="N90" s="18">
        <f>'12月1日'!$D$16</f>
        <v>3503</v>
      </c>
    </row>
    <row r="91" spans="1:14" ht="13.5" customHeight="1">
      <c r="A91" s="17"/>
      <c r="B91" s="4" t="s">
        <v>11</v>
      </c>
      <c r="C91" s="34">
        <f>'1月1日'!$E$16</f>
        <v>6836</v>
      </c>
      <c r="D91" s="34">
        <f>'2月1日'!$E$16</f>
        <v>6831</v>
      </c>
      <c r="E91" s="34">
        <f>'3月1日'!$E$16</f>
        <v>6818</v>
      </c>
      <c r="F91" s="34">
        <f>'4月1日'!$E$16</f>
        <v>6812</v>
      </c>
      <c r="G91" s="34">
        <f>'5月1日'!$E$16</f>
        <v>6806</v>
      </c>
      <c r="H91" s="34">
        <f>'6月1日'!$E$16</f>
        <v>6796</v>
      </c>
      <c r="I91" s="34">
        <f>'7月1日'!$E$16</f>
        <v>6794</v>
      </c>
      <c r="J91" s="34">
        <f>'8月1日'!$E$16</f>
        <v>6798</v>
      </c>
      <c r="K91" s="34">
        <f>'9月1日'!$E$16</f>
        <v>6793</v>
      </c>
      <c r="L91" s="34">
        <f>'10月1日'!$E$16</f>
        <v>6805</v>
      </c>
      <c r="M91" s="34">
        <f>'11月1日'!$E$16</f>
        <v>6806</v>
      </c>
      <c r="N91" s="35">
        <f>'12月1日'!$E$16</f>
        <v>6808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176.640826873385</v>
      </c>
      <c r="D93" s="22">
        <f>'2月1日'!$G$16</f>
        <v>176.51162790697674</v>
      </c>
      <c r="E93" s="22">
        <f>'3月1日'!$G$16</f>
        <v>176.17571059431523</v>
      </c>
      <c r="F93" s="22">
        <f>'4月1日'!$G$16</f>
        <v>176.02067183462532</v>
      </c>
      <c r="G93" s="22">
        <f>'5月1日'!$G$16</f>
        <v>175.86563307493537</v>
      </c>
      <c r="H93" s="22">
        <f>'6月1日'!$G$16</f>
        <v>175.60723514211884</v>
      </c>
      <c r="I93" s="22">
        <f>'7月1日'!$G$16</f>
        <v>175.55555555555554</v>
      </c>
      <c r="J93" s="22">
        <f>'8月1日'!$G$16</f>
        <v>175.65891472868216</v>
      </c>
      <c r="K93" s="22">
        <f>'9月1日'!$G$16</f>
        <v>175.5297157622739</v>
      </c>
      <c r="L93" s="22">
        <f>'10月1日'!$G$16</f>
        <v>175.83979328165373</v>
      </c>
      <c r="M93" s="22">
        <f>'11月1日'!$G$16</f>
        <v>175.86563307493537</v>
      </c>
      <c r="N93" s="23">
        <f>'12月1日'!$G$16</f>
        <v>175.9173126614987</v>
      </c>
    </row>
    <row r="94" spans="1:14" ht="13.5" customHeight="1">
      <c r="A94" s="15" t="s">
        <v>4</v>
      </c>
      <c r="B94" s="16" t="s">
        <v>8</v>
      </c>
      <c r="C94" s="36">
        <f>'1月1日'!$B$17</f>
        <v>3441</v>
      </c>
      <c r="D94" s="36">
        <f>'2月1日'!$B$17</f>
        <v>3445</v>
      </c>
      <c r="E94" s="36">
        <f>'3月1日'!$B$17</f>
        <v>3451</v>
      </c>
      <c r="F94" s="36">
        <f>'4月1日'!$B$17</f>
        <v>3455</v>
      </c>
      <c r="G94" s="36">
        <f>'5月1日'!$B$17</f>
        <v>3466</v>
      </c>
      <c r="H94" s="36">
        <f>'6月1日'!$B$17</f>
        <v>3472</v>
      </c>
      <c r="I94" s="36">
        <f>'7月1日'!$B$17</f>
        <v>3481</v>
      </c>
      <c r="J94" s="36">
        <f>'8月1日'!$B$17</f>
        <v>3485</v>
      </c>
      <c r="K94" s="36">
        <f>'9月1日'!$B$17</f>
        <v>3486</v>
      </c>
      <c r="L94" s="36">
        <f>'10月1日'!$B$17</f>
        <v>3488</v>
      </c>
      <c r="M94" s="36">
        <f>'11月1日'!$B$17</f>
        <v>3493</v>
      </c>
      <c r="N94" s="37">
        <f>'12月1日'!$B$17</f>
        <v>3498</v>
      </c>
    </row>
    <row r="95" spans="1:14" ht="13.5" customHeight="1">
      <c r="A95" s="17"/>
      <c r="B95" s="4" t="s">
        <v>9</v>
      </c>
      <c r="C95" s="6">
        <f>'1月1日'!$C$17</f>
        <v>4732</v>
      </c>
      <c r="D95" s="6">
        <f>'2月1日'!$C$17</f>
        <v>4731</v>
      </c>
      <c r="E95" s="6">
        <f>'3月1日'!$C$17</f>
        <v>4728</v>
      </c>
      <c r="F95" s="6">
        <f>'4月1日'!$C$17</f>
        <v>4716</v>
      </c>
      <c r="G95" s="6">
        <f>'5月1日'!$C$17</f>
        <v>4711</v>
      </c>
      <c r="H95" s="6">
        <f>'6月1日'!$C$17</f>
        <v>4715</v>
      </c>
      <c r="I95" s="6">
        <f>'7月1日'!$C$17</f>
        <v>4713</v>
      </c>
      <c r="J95" s="6">
        <f>'8月1日'!$C$17</f>
        <v>4713</v>
      </c>
      <c r="K95" s="6">
        <f>'9月1日'!$C$17</f>
        <v>4706</v>
      </c>
      <c r="L95" s="6">
        <f>'10月1日'!$C$17</f>
        <v>4708</v>
      </c>
      <c r="M95" s="6">
        <f>'11月1日'!$C$17</f>
        <v>4707</v>
      </c>
      <c r="N95" s="18">
        <f>'12月1日'!$C$17</f>
        <v>4707</v>
      </c>
    </row>
    <row r="96" spans="1:14" ht="13.5" customHeight="1">
      <c r="A96" s="17"/>
      <c r="B96" s="4" t="s">
        <v>10</v>
      </c>
      <c r="C96" s="6">
        <f>'1月1日'!$D$17</f>
        <v>5109</v>
      </c>
      <c r="D96" s="6">
        <f>'2月1日'!$D$17</f>
        <v>5116</v>
      </c>
      <c r="E96" s="6">
        <f>'3月1日'!$D$17</f>
        <v>5113</v>
      </c>
      <c r="F96" s="6">
        <f>'4月1日'!$D$17</f>
        <v>5120</v>
      </c>
      <c r="G96" s="6">
        <f>'5月1日'!$D$17</f>
        <v>5131</v>
      </c>
      <c r="H96" s="6">
        <f>'6月1日'!$D$17</f>
        <v>5136</v>
      </c>
      <c r="I96" s="6">
        <f>'7月1日'!$D$17</f>
        <v>5147</v>
      </c>
      <c r="J96" s="6">
        <f>'8月1日'!$D$17</f>
        <v>5146</v>
      </c>
      <c r="K96" s="6">
        <f>'9月1日'!$D$17</f>
        <v>5140</v>
      </c>
      <c r="L96" s="6">
        <f>'10月1日'!$D$17</f>
        <v>5143</v>
      </c>
      <c r="M96" s="6">
        <f>'11月1日'!$D$17</f>
        <v>5143</v>
      </c>
      <c r="N96" s="18">
        <f>'12月1日'!$D$17</f>
        <v>5138</v>
      </c>
    </row>
    <row r="97" spans="1:14" ht="13.5" customHeight="1">
      <c r="A97" s="17"/>
      <c r="B97" s="4" t="s">
        <v>11</v>
      </c>
      <c r="C97" s="34">
        <f>'1月1日'!$E$17</f>
        <v>9841</v>
      </c>
      <c r="D97" s="34">
        <f>'2月1日'!$E$17</f>
        <v>9847</v>
      </c>
      <c r="E97" s="34">
        <f>'3月1日'!$E$17</f>
        <v>9841</v>
      </c>
      <c r="F97" s="34">
        <f>'4月1日'!$E$17</f>
        <v>9836</v>
      </c>
      <c r="G97" s="34">
        <f>'5月1日'!$E$17</f>
        <v>9842</v>
      </c>
      <c r="H97" s="34">
        <f>'6月1日'!$E$17</f>
        <v>9851</v>
      </c>
      <c r="I97" s="34">
        <f>'7月1日'!$E$17</f>
        <v>9860</v>
      </c>
      <c r="J97" s="34">
        <f>'8月1日'!$E$17</f>
        <v>9859</v>
      </c>
      <c r="K97" s="34">
        <f>'9月1日'!$E$17</f>
        <v>9846</v>
      </c>
      <c r="L97" s="34">
        <f>'10月1日'!$E$17</f>
        <v>9851</v>
      </c>
      <c r="M97" s="34">
        <f>'11月1日'!$E$17</f>
        <v>9850</v>
      </c>
      <c r="N97" s="35">
        <f>'12月1日'!$E$17</f>
        <v>9845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482.87536800785085</v>
      </c>
      <c r="D99" s="22">
        <f>'2月1日'!$G$17</f>
        <v>483.16977428851817</v>
      </c>
      <c r="E99" s="22">
        <f>'3月1日'!$G$17</f>
        <v>482.87536800785085</v>
      </c>
      <c r="F99" s="22">
        <f>'4月1日'!$G$17</f>
        <v>482.6300294406281</v>
      </c>
      <c r="G99" s="22">
        <f>'5月1日'!$G$17</f>
        <v>482.9244357212954</v>
      </c>
      <c r="H99" s="22">
        <f>'6月1日'!$G$17</f>
        <v>483.3660451422964</v>
      </c>
      <c r="I99" s="22">
        <f>'7月1日'!$G$17</f>
        <v>483.8076545632974</v>
      </c>
      <c r="J99" s="22">
        <f>'8月1日'!$G$17</f>
        <v>483.7585868498528</v>
      </c>
      <c r="K99" s="22">
        <f>'9月1日'!$G$17</f>
        <v>483.1207065750736</v>
      </c>
      <c r="L99" s="22">
        <f>'10月1日'!$G$17</f>
        <v>483.3660451422964</v>
      </c>
      <c r="M99" s="22">
        <f>'11月1日'!$G$17</f>
        <v>483.3169774288518</v>
      </c>
      <c r="N99" s="23">
        <f>'12月1日'!$G$17</f>
        <v>483.0716388616291</v>
      </c>
    </row>
    <row r="100" spans="1:14" ht="13.5" customHeight="1">
      <c r="A100" s="15" t="s">
        <v>28</v>
      </c>
      <c r="B100" s="16" t="s">
        <v>8</v>
      </c>
      <c r="C100" s="36">
        <f>'1月1日'!$B$18</f>
        <v>573</v>
      </c>
      <c r="D100" s="36">
        <f>'2月1日'!$B$18</f>
        <v>576</v>
      </c>
      <c r="E100" s="36">
        <f>'3月1日'!$B$18</f>
        <v>575</v>
      </c>
      <c r="F100" s="36">
        <f>'4月1日'!$B$18</f>
        <v>565</v>
      </c>
      <c r="G100" s="36">
        <f>'5月1日'!$B$18</f>
        <v>574</v>
      </c>
      <c r="H100" s="36">
        <f>'6月1日'!$B$18</f>
        <v>573</v>
      </c>
      <c r="I100" s="36">
        <f>'7月1日'!$B$18</f>
        <v>573</v>
      </c>
      <c r="J100" s="36">
        <f>'8月1日'!$B$18</f>
        <v>575</v>
      </c>
      <c r="K100" s="36">
        <f>'9月1日'!$B$18</f>
        <v>575</v>
      </c>
      <c r="L100" s="36">
        <f>'10月1日'!$B$18</f>
        <v>577</v>
      </c>
      <c r="M100" s="36">
        <f>'11月1日'!$B$18</f>
        <v>572</v>
      </c>
      <c r="N100" s="37">
        <f>'12月1日'!$B$18</f>
        <v>571</v>
      </c>
    </row>
    <row r="101" spans="1:14" ht="13.5" customHeight="1">
      <c r="A101" s="17"/>
      <c r="B101" s="4" t="s">
        <v>9</v>
      </c>
      <c r="C101" s="6">
        <f>'1月1日'!$C$18</f>
        <v>903</v>
      </c>
      <c r="D101" s="6">
        <f>'2月1日'!$C$18</f>
        <v>899</v>
      </c>
      <c r="E101" s="6">
        <f>'3月1日'!$C$18</f>
        <v>896</v>
      </c>
      <c r="F101" s="6">
        <f>'4月1日'!$C$18</f>
        <v>879</v>
      </c>
      <c r="G101" s="6">
        <f>'5月1日'!$C$18</f>
        <v>889</v>
      </c>
      <c r="H101" s="6">
        <f>'6月1日'!$C$18</f>
        <v>892</v>
      </c>
      <c r="I101" s="6">
        <f>'7月1日'!$C$18</f>
        <v>892</v>
      </c>
      <c r="J101" s="6">
        <f>'8月1日'!$C$18</f>
        <v>891</v>
      </c>
      <c r="K101" s="6">
        <f>'9月1日'!$C$18</f>
        <v>888</v>
      </c>
      <c r="L101" s="6">
        <f>'10月1日'!$C$18</f>
        <v>888</v>
      </c>
      <c r="M101" s="6">
        <f>'11月1日'!$C$18</f>
        <v>879</v>
      </c>
      <c r="N101" s="18">
        <f>'12月1日'!$C$18</f>
        <v>874</v>
      </c>
    </row>
    <row r="102" spans="1:14" ht="13.5" customHeight="1">
      <c r="A102" s="17"/>
      <c r="B102" s="4" t="s">
        <v>10</v>
      </c>
      <c r="C102" s="6">
        <f>'1月1日'!$D$18</f>
        <v>911</v>
      </c>
      <c r="D102" s="6">
        <f>'2月1日'!$D$18</f>
        <v>912</v>
      </c>
      <c r="E102" s="6">
        <f>'3月1日'!$D$18</f>
        <v>910</v>
      </c>
      <c r="F102" s="6">
        <f>'4月1日'!$D$18</f>
        <v>897</v>
      </c>
      <c r="G102" s="6">
        <f>'5月1日'!$D$18</f>
        <v>905</v>
      </c>
      <c r="H102" s="6">
        <f>'6月1日'!$D$18</f>
        <v>904</v>
      </c>
      <c r="I102" s="6">
        <f>'7月1日'!$D$18</f>
        <v>899</v>
      </c>
      <c r="J102" s="6">
        <f>'8月1日'!$D$18</f>
        <v>900</v>
      </c>
      <c r="K102" s="6">
        <f>'9月1日'!$D$18</f>
        <v>896</v>
      </c>
      <c r="L102" s="6">
        <f>'10月1日'!$D$18</f>
        <v>894</v>
      </c>
      <c r="M102" s="6">
        <f>'11月1日'!$D$18</f>
        <v>891</v>
      </c>
      <c r="N102" s="18">
        <f>'12月1日'!$D$18</f>
        <v>890</v>
      </c>
    </row>
    <row r="103" spans="1:14" ht="13.5" customHeight="1">
      <c r="A103" s="17"/>
      <c r="B103" s="4" t="s">
        <v>11</v>
      </c>
      <c r="C103" s="34">
        <f>'1月1日'!$E$18</f>
        <v>1814</v>
      </c>
      <c r="D103" s="34">
        <f>'2月1日'!$E$18</f>
        <v>1811</v>
      </c>
      <c r="E103" s="34">
        <f>'3月1日'!$E$18</f>
        <v>1806</v>
      </c>
      <c r="F103" s="34">
        <f>'4月1日'!$E$18</f>
        <v>1776</v>
      </c>
      <c r="G103" s="34">
        <f>'5月1日'!$E$18</f>
        <v>1794</v>
      </c>
      <c r="H103" s="34">
        <f>'6月1日'!$E$18</f>
        <v>1796</v>
      </c>
      <c r="I103" s="34">
        <f>'7月1日'!$E$18</f>
        <v>1791</v>
      </c>
      <c r="J103" s="34">
        <f>'8月1日'!$E$18</f>
        <v>1791</v>
      </c>
      <c r="K103" s="34">
        <f>'9月1日'!$E$18</f>
        <v>1784</v>
      </c>
      <c r="L103" s="34">
        <f>'10月1日'!$E$18</f>
        <v>1782</v>
      </c>
      <c r="M103" s="34">
        <f>'11月1日'!$E$18</f>
        <v>1770</v>
      </c>
      <c r="N103" s="35">
        <f>'12月1日'!$E$18</f>
        <v>1764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152.8222409435552</v>
      </c>
      <c r="D105" s="22">
        <f>'2月1日'!$G$18</f>
        <v>152.56950294860994</v>
      </c>
      <c r="E105" s="22">
        <f>'3月1日'!$G$18</f>
        <v>152.14827295703455</v>
      </c>
      <c r="F105" s="22">
        <f>'4月1日'!$G$18</f>
        <v>149.62089300758214</v>
      </c>
      <c r="G105" s="22">
        <f>'5月1日'!$G$18</f>
        <v>151.13732097725358</v>
      </c>
      <c r="H105" s="22">
        <f>'6月1日'!$G$18</f>
        <v>151.30581297388375</v>
      </c>
      <c r="I105" s="22">
        <f>'7月1日'!$G$18</f>
        <v>150.88458298230836</v>
      </c>
      <c r="J105" s="22">
        <f>'8月1日'!$G$18</f>
        <v>150.88458298230836</v>
      </c>
      <c r="K105" s="22">
        <f>'9月1日'!$G$18</f>
        <v>150.29486099410278</v>
      </c>
      <c r="L105" s="22">
        <f>'10月1日'!$G$18</f>
        <v>150.12636899747264</v>
      </c>
      <c r="M105" s="22">
        <f>'11月1日'!$G$18</f>
        <v>149.11541701769167</v>
      </c>
      <c r="N105" s="23">
        <f>'12月1日'!$G$18</f>
        <v>148.6099410278012</v>
      </c>
    </row>
    <row r="106" spans="1:14" ht="13.5" customHeight="1">
      <c r="A106" s="15" t="s">
        <v>24</v>
      </c>
      <c r="B106" s="16" t="s">
        <v>8</v>
      </c>
      <c r="C106" s="36">
        <f>'1月1日'!$B$19</f>
        <v>1383</v>
      </c>
      <c r="D106" s="36">
        <f>'2月1日'!$B$19</f>
        <v>1381</v>
      </c>
      <c r="E106" s="36">
        <f>'3月1日'!$B$19</f>
        <v>1378</v>
      </c>
      <c r="F106" s="36">
        <f>'4月1日'!$B$19</f>
        <v>1385</v>
      </c>
      <c r="G106" s="36">
        <f>'5月1日'!$B$19</f>
        <v>1390</v>
      </c>
      <c r="H106" s="36">
        <f>'6月1日'!$B$19</f>
        <v>1395</v>
      </c>
      <c r="I106" s="36">
        <f>'7月1日'!$B$19</f>
        <v>1397</v>
      </c>
      <c r="J106" s="36">
        <f>'8月1日'!$B$19</f>
        <v>1394</v>
      </c>
      <c r="K106" s="36">
        <f>'9月1日'!$B$19</f>
        <v>1395</v>
      </c>
      <c r="L106" s="36">
        <f>'10月1日'!$B$19</f>
        <v>1395</v>
      </c>
      <c r="M106" s="36">
        <f>'11月1日'!$B$19</f>
        <v>1396</v>
      </c>
      <c r="N106" s="37">
        <f>'12月1日'!$B$19</f>
        <v>1401</v>
      </c>
    </row>
    <row r="107" spans="1:14" ht="13.5" customHeight="1">
      <c r="A107" s="17"/>
      <c r="B107" s="4" t="s">
        <v>9</v>
      </c>
      <c r="C107" s="6">
        <f>'1月1日'!$C$19</f>
        <v>1689</v>
      </c>
      <c r="D107" s="6">
        <f>'2月1日'!$C$19</f>
        <v>1684</v>
      </c>
      <c r="E107" s="6">
        <f>'3月1日'!$C$19</f>
        <v>1680</v>
      </c>
      <c r="F107" s="6">
        <f>'4月1日'!$C$19</f>
        <v>1681</v>
      </c>
      <c r="G107" s="6">
        <f>'5月1日'!$C$19</f>
        <v>1678</v>
      </c>
      <c r="H107" s="6">
        <f>'6月1日'!$C$19</f>
        <v>1683</v>
      </c>
      <c r="I107" s="6">
        <f>'7月1日'!$C$19</f>
        <v>1683</v>
      </c>
      <c r="J107" s="6">
        <f>'8月1日'!$C$19</f>
        <v>1690</v>
      </c>
      <c r="K107" s="6">
        <f>'9月1日'!$C$19</f>
        <v>1689</v>
      </c>
      <c r="L107" s="6">
        <f>'10月1日'!$C$19</f>
        <v>1684</v>
      </c>
      <c r="M107" s="6">
        <f>'11月1日'!$C$19</f>
        <v>1681</v>
      </c>
      <c r="N107" s="18">
        <f>'12月1日'!$C$19</f>
        <v>1682</v>
      </c>
    </row>
    <row r="108" spans="1:14" ht="13.5" customHeight="1">
      <c r="A108" s="17"/>
      <c r="B108" s="4" t="s">
        <v>10</v>
      </c>
      <c r="C108" s="6">
        <f>'1月1日'!$D$19</f>
        <v>1801</v>
      </c>
      <c r="D108" s="6">
        <f>'2月1日'!$D$19</f>
        <v>1799</v>
      </c>
      <c r="E108" s="6">
        <f>'3月1日'!$D$19</f>
        <v>1799</v>
      </c>
      <c r="F108" s="6">
        <f>'4月1日'!$D$19</f>
        <v>1802</v>
      </c>
      <c r="G108" s="6">
        <f>'5月1日'!$D$19</f>
        <v>1805</v>
      </c>
      <c r="H108" s="6">
        <f>'6月1日'!$D$19</f>
        <v>1811</v>
      </c>
      <c r="I108" s="6">
        <f>'7月1日'!$D$19</f>
        <v>1812</v>
      </c>
      <c r="J108" s="6">
        <f>'8月1日'!$D$19</f>
        <v>1811</v>
      </c>
      <c r="K108" s="6">
        <f>'9月1日'!$D$19</f>
        <v>1807</v>
      </c>
      <c r="L108" s="6">
        <f>'10月1日'!$D$19</f>
        <v>1810</v>
      </c>
      <c r="M108" s="6">
        <f>'11月1日'!$D$19</f>
        <v>1806</v>
      </c>
      <c r="N108" s="18">
        <f>'12月1日'!$D$19</f>
        <v>1805</v>
      </c>
    </row>
    <row r="109" spans="1:14" ht="13.5" customHeight="1">
      <c r="A109" s="17"/>
      <c r="B109" s="4" t="s">
        <v>11</v>
      </c>
      <c r="C109" s="34">
        <f>'1月1日'!$E$19</f>
        <v>3490</v>
      </c>
      <c r="D109" s="34">
        <f>'2月1日'!$E$19</f>
        <v>3483</v>
      </c>
      <c r="E109" s="34">
        <f>'3月1日'!$E$19</f>
        <v>3479</v>
      </c>
      <c r="F109" s="34">
        <f>'4月1日'!$E$19</f>
        <v>3483</v>
      </c>
      <c r="G109" s="34">
        <f>'5月1日'!$E$19</f>
        <v>3483</v>
      </c>
      <c r="H109" s="34">
        <f>'6月1日'!$E$19</f>
        <v>3494</v>
      </c>
      <c r="I109" s="34">
        <f>'7月1日'!$E$19</f>
        <v>3495</v>
      </c>
      <c r="J109" s="34">
        <f>'8月1日'!$E$19</f>
        <v>3501</v>
      </c>
      <c r="K109" s="34">
        <f>'9月1日'!$E$19</f>
        <v>3496</v>
      </c>
      <c r="L109" s="34">
        <f>'10月1日'!$E$19</f>
        <v>3494</v>
      </c>
      <c r="M109" s="34">
        <f>'11月1日'!$E$19</f>
        <v>3487</v>
      </c>
      <c r="N109" s="35">
        <f>'12月1日'!$E$19</f>
        <v>3487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551.3428120063191</v>
      </c>
      <c r="D111" s="22">
        <f>'2月1日'!$G$19</f>
        <v>550.2369668246446</v>
      </c>
      <c r="E111" s="22">
        <f>'3月1日'!$G$19</f>
        <v>549.6050552922591</v>
      </c>
      <c r="F111" s="22">
        <f>'4月1日'!$G$19</f>
        <v>550.2369668246446</v>
      </c>
      <c r="G111" s="22">
        <f>'5月1日'!$G$19</f>
        <v>550.2369668246446</v>
      </c>
      <c r="H111" s="22">
        <f>'6月1日'!$G$19</f>
        <v>551.9747235387046</v>
      </c>
      <c r="I111" s="22">
        <f>'7月1日'!$G$19</f>
        <v>552.1327014218009</v>
      </c>
      <c r="J111" s="22">
        <f>'8月1日'!$G$19</f>
        <v>553.0805687203791</v>
      </c>
      <c r="K111" s="22">
        <f>'9月1日'!$G$19</f>
        <v>552.2906793048973</v>
      </c>
      <c r="L111" s="22">
        <f>'10月1日'!$G$19</f>
        <v>551.9747235387046</v>
      </c>
      <c r="M111" s="22">
        <f>'11月1日'!$G$19</f>
        <v>550.86887835703</v>
      </c>
      <c r="N111" s="23">
        <f>'12月1日'!$G$19</f>
        <v>550.86887835703</v>
      </c>
    </row>
    <row r="112" spans="1:14" ht="13.5" customHeight="1">
      <c r="A112" s="15" t="s">
        <v>26</v>
      </c>
      <c r="B112" s="16" t="s">
        <v>8</v>
      </c>
      <c r="C112" s="36">
        <f>'1月1日'!$B$20</f>
        <v>6164</v>
      </c>
      <c r="D112" s="36">
        <f>'2月1日'!$B$20</f>
        <v>6176</v>
      </c>
      <c r="E112" s="36">
        <f>'3月1日'!$B$20</f>
        <v>6177</v>
      </c>
      <c r="F112" s="36">
        <f>'4月1日'!$B$20</f>
        <v>6201</v>
      </c>
      <c r="G112" s="36">
        <f>'5月1日'!$B$20</f>
        <v>6227</v>
      </c>
      <c r="H112" s="36">
        <f>'6月1日'!$B$20</f>
        <v>6252</v>
      </c>
      <c r="I112" s="36">
        <f>'7月1日'!$B$20</f>
        <v>6269</v>
      </c>
      <c r="J112" s="36">
        <f>'8月1日'!$B$20</f>
        <v>6268</v>
      </c>
      <c r="K112" s="36">
        <f>'9月1日'!$B$20</f>
        <v>6275</v>
      </c>
      <c r="L112" s="36">
        <f>'10月1日'!$B$20</f>
        <v>6291</v>
      </c>
      <c r="M112" s="36">
        <f>'11月1日'!$B$20</f>
        <v>6293</v>
      </c>
      <c r="N112" s="37">
        <f>'12月1日'!$B$20</f>
        <v>6308</v>
      </c>
    </row>
    <row r="113" spans="1:14" ht="13.5" customHeight="1">
      <c r="A113" s="17"/>
      <c r="B113" s="4" t="s">
        <v>9</v>
      </c>
      <c r="C113" s="6">
        <f>'1月1日'!$C$20</f>
        <v>7985</v>
      </c>
      <c r="D113" s="6">
        <f>'2月1日'!$C$20</f>
        <v>7991</v>
      </c>
      <c r="E113" s="6">
        <f>'3月1日'!$C$20</f>
        <v>8005</v>
      </c>
      <c r="F113" s="6">
        <f>'4月1日'!$C$20</f>
        <v>8017</v>
      </c>
      <c r="G113" s="6">
        <f>'5月1日'!$C$20</f>
        <v>8037</v>
      </c>
      <c r="H113" s="6">
        <f>'6月1日'!$C$20</f>
        <v>8058</v>
      </c>
      <c r="I113" s="6">
        <f>'7月1日'!$C$20</f>
        <v>8078</v>
      </c>
      <c r="J113" s="6">
        <f>'8月1日'!$C$20</f>
        <v>8076</v>
      </c>
      <c r="K113" s="6">
        <f>'9月1日'!$C$20</f>
        <v>8099</v>
      </c>
      <c r="L113" s="6">
        <f>'10月1日'!$C$20</f>
        <v>8108</v>
      </c>
      <c r="M113" s="6">
        <f>'11月1日'!$C$20</f>
        <v>8106</v>
      </c>
      <c r="N113" s="18">
        <f>'12月1日'!$C$20</f>
        <v>8114</v>
      </c>
    </row>
    <row r="114" spans="1:14" ht="13.5" customHeight="1">
      <c r="A114" s="17"/>
      <c r="B114" s="4" t="s">
        <v>10</v>
      </c>
      <c r="C114" s="6">
        <f>'1月1日'!$D$20</f>
        <v>8395</v>
      </c>
      <c r="D114" s="6">
        <f>'2月1日'!$D$20</f>
        <v>8399</v>
      </c>
      <c r="E114" s="6">
        <f>'3月1日'!$D$20</f>
        <v>8389</v>
      </c>
      <c r="F114" s="6">
        <f>'4月1日'!$D$20</f>
        <v>8385</v>
      </c>
      <c r="G114" s="6">
        <f>'5月1日'!$D$20</f>
        <v>8404</v>
      </c>
      <c r="H114" s="6">
        <f>'6月1日'!$D$20</f>
        <v>8429</v>
      </c>
      <c r="I114" s="6">
        <f>'7月1日'!$D$20</f>
        <v>8425</v>
      </c>
      <c r="J114" s="6">
        <f>'8月1日'!$D$20</f>
        <v>8425</v>
      </c>
      <c r="K114" s="6">
        <f>'9月1日'!$D$20</f>
        <v>8418</v>
      </c>
      <c r="L114" s="6">
        <f>'10月1日'!$D$20</f>
        <v>8436</v>
      </c>
      <c r="M114" s="6">
        <f>'11月1日'!$D$20</f>
        <v>8439</v>
      </c>
      <c r="N114" s="18">
        <f>'12月1日'!$D$20</f>
        <v>8450</v>
      </c>
    </row>
    <row r="115" spans="1:14" ht="13.5" customHeight="1">
      <c r="A115" s="17"/>
      <c r="B115" s="4" t="s">
        <v>11</v>
      </c>
      <c r="C115" s="34">
        <f>'1月1日'!$E$20</f>
        <v>16380</v>
      </c>
      <c r="D115" s="34">
        <f>'2月1日'!$E$20</f>
        <v>16390</v>
      </c>
      <c r="E115" s="34">
        <f>'3月1日'!$E$20</f>
        <v>16394</v>
      </c>
      <c r="F115" s="34">
        <f>'4月1日'!$E$20</f>
        <v>16402</v>
      </c>
      <c r="G115" s="34">
        <f>'5月1日'!$E$20</f>
        <v>16441</v>
      </c>
      <c r="H115" s="34">
        <f>'6月1日'!$E$20</f>
        <v>16487</v>
      </c>
      <c r="I115" s="34">
        <f>'7月1日'!$E$20</f>
        <v>16503</v>
      </c>
      <c r="J115" s="34">
        <f>'8月1日'!$E$20</f>
        <v>16501</v>
      </c>
      <c r="K115" s="34">
        <f>'9月1日'!$E$20</f>
        <v>16517</v>
      </c>
      <c r="L115" s="34">
        <f>'10月1日'!$E$20</f>
        <v>16544</v>
      </c>
      <c r="M115" s="34">
        <f>'11月1日'!$E$20</f>
        <v>16545</v>
      </c>
      <c r="N115" s="35">
        <f>'12月1日'!$E$20</f>
        <v>16564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911.0122358175751</v>
      </c>
      <c r="D117" s="22">
        <f>'2月1日'!$G$20</f>
        <v>911.5684093437152</v>
      </c>
      <c r="E117" s="22">
        <f>'3月1日'!$G$20</f>
        <v>911.7908787541713</v>
      </c>
      <c r="F117" s="22">
        <f>'4月1日'!$G$20</f>
        <v>912.2358175750834</v>
      </c>
      <c r="G117" s="22">
        <f>'5月1日'!$G$20</f>
        <v>914.40489432703</v>
      </c>
      <c r="H117" s="22">
        <f>'6月1日'!$G$20</f>
        <v>916.9632925472747</v>
      </c>
      <c r="I117" s="22">
        <f>'7月1日'!$G$20</f>
        <v>917.8531701890989</v>
      </c>
      <c r="J117" s="22">
        <f>'8月1日'!$G$20</f>
        <v>910.6512141280352</v>
      </c>
      <c r="K117" s="22">
        <f>'9月1日'!$G$20</f>
        <v>911.5342163355408</v>
      </c>
      <c r="L117" s="22">
        <f>'10月1日'!$G$20</f>
        <v>913.0242825607063</v>
      </c>
      <c r="M117" s="22">
        <f>'11月1日'!$G$20</f>
        <v>913.0794701986755</v>
      </c>
      <c r="N117" s="23">
        <f>'12月1日'!$G$20</f>
        <v>914.1280353200882</v>
      </c>
    </row>
    <row r="118" spans="1:14" ht="13.5" customHeight="1">
      <c r="A118" s="15" t="s">
        <v>25</v>
      </c>
      <c r="B118" s="16" t="s">
        <v>8</v>
      </c>
      <c r="C118" s="36">
        <f>'1月1日'!$B$21</f>
        <v>2109</v>
      </c>
      <c r="D118" s="36">
        <f>'2月1日'!$B$21</f>
        <v>2101</v>
      </c>
      <c r="E118" s="36">
        <f>'3月1日'!$B$21</f>
        <v>2101</v>
      </c>
      <c r="F118" s="36">
        <f>'4月1日'!$B$21</f>
        <v>2084</v>
      </c>
      <c r="G118" s="36">
        <f>'5月1日'!$B$21</f>
        <v>2104</v>
      </c>
      <c r="H118" s="36">
        <f>'6月1日'!$B$21</f>
        <v>2116</v>
      </c>
      <c r="I118" s="36">
        <f>'7月1日'!$B$21</f>
        <v>2121</v>
      </c>
      <c r="J118" s="36">
        <f>'8月1日'!$B$21</f>
        <v>2118</v>
      </c>
      <c r="K118" s="36">
        <f>'9月1日'!$B$21</f>
        <v>2119</v>
      </c>
      <c r="L118" s="36">
        <f>'10月1日'!$B$21</f>
        <v>2119</v>
      </c>
      <c r="M118" s="36">
        <f>'11月1日'!$B$21</f>
        <v>2127</v>
      </c>
      <c r="N118" s="37">
        <f>'12月1日'!$B$21</f>
        <v>2130</v>
      </c>
    </row>
    <row r="119" spans="1:14" ht="13.5" customHeight="1">
      <c r="A119" s="17"/>
      <c r="B119" s="4" t="s">
        <v>9</v>
      </c>
      <c r="C119" s="6">
        <f>'1月1日'!$C$21</f>
        <v>2793</v>
      </c>
      <c r="D119" s="6">
        <f>'2月1日'!$C$21</f>
        <v>2786</v>
      </c>
      <c r="E119" s="6">
        <f>'3月1日'!$C$21</f>
        <v>2780</v>
      </c>
      <c r="F119" s="6">
        <f>'4月1日'!$C$21</f>
        <v>2755</v>
      </c>
      <c r="G119" s="6">
        <f>'5月1日'!$C$21</f>
        <v>2777</v>
      </c>
      <c r="H119" s="6">
        <f>'6月1日'!$C$21</f>
        <v>2781</v>
      </c>
      <c r="I119" s="6">
        <f>'7月1日'!$C$21</f>
        <v>2779</v>
      </c>
      <c r="J119" s="6">
        <f>'8月1日'!$C$21</f>
        <v>2777</v>
      </c>
      <c r="K119" s="6">
        <f>'9月1日'!$C$21</f>
        <v>2774</v>
      </c>
      <c r="L119" s="6">
        <f>'10月1日'!$C$21</f>
        <v>2771</v>
      </c>
      <c r="M119" s="6">
        <f>'11月1日'!$C$21</f>
        <v>2772</v>
      </c>
      <c r="N119" s="18">
        <f>'12月1日'!$C$21</f>
        <v>2769</v>
      </c>
    </row>
    <row r="120" spans="1:14" ht="13.5" customHeight="1">
      <c r="A120" s="17"/>
      <c r="B120" s="4" t="s">
        <v>10</v>
      </c>
      <c r="C120" s="6">
        <f>'1月1日'!$D$21</f>
        <v>2914</v>
      </c>
      <c r="D120" s="6">
        <f>'2月1日'!$D$21</f>
        <v>2906</v>
      </c>
      <c r="E120" s="6">
        <f>'3月1日'!$D$21</f>
        <v>2900</v>
      </c>
      <c r="F120" s="6">
        <f>'4月1日'!$D$21</f>
        <v>2892</v>
      </c>
      <c r="G120" s="6">
        <f>'5月1日'!$D$21</f>
        <v>2903</v>
      </c>
      <c r="H120" s="6">
        <f>'6月1日'!$D$21</f>
        <v>2905</v>
      </c>
      <c r="I120" s="6">
        <f>'7月1日'!$D$21</f>
        <v>2904</v>
      </c>
      <c r="J120" s="6">
        <f>'8月1日'!$D$21</f>
        <v>2897</v>
      </c>
      <c r="K120" s="6">
        <f>'9月1日'!$D$21</f>
        <v>2898</v>
      </c>
      <c r="L120" s="6">
        <f>'10月1日'!$D$21</f>
        <v>2897</v>
      </c>
      <c r="M120" s="6">
        <f>'11月1日'!$D$21</f>
        <v>2913</v>
      </c>
      <c r="N120" s="18">
        <f>'12月1日'!$D$21</f>
        <v>2916</v>
      </c>
    </row>
    <row r="121" spans="1:14" ht="13.5" customHeight="1">
      <c r="A121" s="17"/>
      <c r="B121" s="4" t="s">
        <v>11</v>
      </c>
      <c r="C121" s="34">
        <f>'1月1日'!$E$21</f>
        <v>5707</v>
      </c>
      <c r="D121" s="34">
        <f>'2月1日'!$E$21</f>
        <v>5692</v>
      </c>
      <c r="E121" s="34">
        <f>'3月1日'!$E$21</f>
        <v>5680</v>
      </c>
      <c r="F121" s="34">
        <f>'4月1日'!$E$21</f>
        <v>5647</v>
      </c>
      <c r="G121" s="34">
        <f>'5月1日'!$E$21</f>
        <v>5680</v>
      </c>
      <c r="H121" s="34">
        <f>'6月1日'!$E$21</f>
        <v>5686</v>
      </c>
      <c r="I121" s="34">
        <f>'7月1日'!$E$21</f>
        <v>5683</v>
      </c>
      <c r="J121" s="34">
        <f>'8月1日'!$E$21</f>
        <v>5674</v>
      </c>
      <c r="K121" s="34">
        <f>'9月1日'!$E$21</f>
        <v>5672</v>
      </c>
      <c r="L121" s="34">
        <f>'10月1日'!$E$21</f>
        <v>5668</v>
      </c>
      <c r="M121" s="34">
        <f>'11月1日'!$E$21</f>
        <v>5685</v>
      </c>
      <c r="N121" s="35">
        <f>'12月1日'!$E$21</f>
        <v>5685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662.0649651972159</v>
      </c>
      <c r="D123" s="22">
        <f>'2月1日'!$G$21</f>
        <v>660.324825986079</v>
      </c>
      <c r="E123" s="22">
        <f>'3月1日'!$G$21</f>
        <v>658.9327146171694</v>
      </c>
      <c r="F123" s="22">
        <f>'4月1日'!$G$21</f>
        <v>655.1044083526683</v>
      </c>
      <c r="G123" s="22">
        <f>'5月1日'!$G$21</f>
        <v>658.9327146171694</v>
      </c>
      <c r="H123" s="22">
        <f>'6月1日'!$G$21</f>
        <v>659.6287703016242</v>
      </c>
      <c r="I123" s="22">
        <f>'7月1日'!$G$21</f>
        <v>659.2807424593968</v>
      </c>
      <c r="J123" s="22">
        <f>'8月1日'!$G$21</f>
        <v>658.2366589327147</v>
      </c>
      <c r="K123" s="22">
        <f>'9月1日'!$G$21</f>
        <v>658.0046403712298</v>
      </c>
      <c r="L123" s="22">
        <f>'10月1日'!$G$21</f>
        <v>657.5406032482599</v>
      </c>
      <c r="M123" s="22">
        <f>'11月1日'!$G$21</f>
        <v>659.5127610208817</v>
      </c>
      <c r="N123" s="23">
        <f>'12月1日'!$G$21</f>
        <v>659.5127610208817</v>
      </c>
    </row>
    <row r="124" spans="1:14" ht="13.5" customHeight="1">
      <c r="A124" s="15" t="s">
        <v>29</v>
      </c>
      <c r="B124" s="16" t="s">
        <v>8</v>
      </c>
      <c r="C124" s="36">
        <f>'1月1日'!$B$22</f>
        <v>4528</v>
      </c>
      <c r="D124" s="36">
        <f>'2月1日'!$B$22</f>
        <v>4527</v>
      </c>
      <c r="E124" s="36">
        <f>'3月1日'!$B$22</f>
        <v>4533</v>
      </c>
      <c r="F124" s="36">
        <f>'4月1日'!$B$22</f>
        <v>4540</v>
      </c>
      <c r="G124" s="36">
        <f>'5月1日'!$B$22</f>
        <v>4556</v>
      </c>
      <c r="H124" s="36">
        <f>'6月1日'!$B$22</f>
        <v>4547</v>
      </c>
      <c r="I124" s="36">
        <f>'7月1日'!$B$22</f>
        <v>4555</v>
      </c>
      <c r="J124" s="36">
        <f>'8月1日'!$B$22</f>
        <v>4569</v>
      </c>
      <c r="K124" s="36">
        <f>'9月1日'!$B$22</f>
        <v>4577</v>
      </c>
      <c r="L124" s="36">
        <f>'10月1日'!$B$22</f>
        <v>4585</v>
      </c>
      <c r="M124" s="36">
        <f>'11月1日'!$B$22</f>
        <v>4595</v>
      </c>
      <c r="N124" s="37">
        <f>'12月1日'!$B$22</f>
        <v>4607</v>
      </c>
    </row>
    <row r="125" spans="1:14" ht="13.5" customHeight="1">
      <c r="A125" s="17"/>
      <c r="B125" s="4" t="s">
        <v>9</v>
      </c>
      <c r="C125" s="6">
        <f>'1月1日'!$C$22</f>
        <v>6034</v>
      </c>
      <c r="D125" s="6">
        <f>'2月1日'!$C$22</f>
        <v>6047</v>
      </c>
      <c r="E125" s="6">
        <f>'3月1日'!$C$22</f>
        <v>6048</v>
      </c>
      <c r="F125" s="6">
        <f>'4月1日'!$C$22</f>
        <v>6036</v>
      </c>
      <c r="G125" s="6">
        <f>'5月1日'!$C$22</f>
        <v>6041</v>
      </c>
      <c r="H125" s="6">
        <f>'6月1日'!$C$22</f>
        <v>6027</v>
      </c>
      <c r="I125" s="6">
        <f>'7月1日'!$C$22</f>
        <v>6038</v>
      </c>
      <c r="J125" s="6">
        <f>'8月1日'!$C$22</f>
        <v>6040</v>
      </c>
      <c r="K125" s="6">
        <f>'9月1日'!$C$22</f>
        <v>6043</v>
      </c>
      <c r="L125" s="6">
        <f>'10月1日'!$C$22</f>
        <v>6049</v>
      </c>
      <c r="M125" s="6">
        <f>'11月1日'!$C$22</f>
        <v>6052</v>
      </c>
      <c r="N125" s="18">
        <f>'12月1日'!$C$22</f>
        <v>6075</v>
      </c>
    </row>
    <row r="126" spans="1:14" ht="13.5" customHeight="1">
      <c r="A126" s="17"/>
      <c r="B126" s="4" t="s">
        <v>10</v>
      </c>
      <c r="C126" s="6">
        <f>'1月1日'!$D$22</f>
        <v>6713</v>
      </c>
      <c r="D126" s="6">
        <f>'2月1日'!$D$22</f>
        <v>6720</v>
      </c>
      <c r="E126" s="6">
        <f>'3月1日'!$D$22</f>
        <v>6716</v>
      </c>
      <c r="F126" s="6">
        <f>'4月1日'!$D$22</f>
        <v>6712</v>
      </c>
      <c r="G126" s="6">
        <f>'5月1日'!$D$22</f>
        <v>6718</v>
      </c>
      <c r="H126" s="6">
        <f>'6月1日'!$D$22</f>
        <v>6709</v>
      </c>
      <c r="I126" s="6">
        <f>'7月1日'!$D$22</f>
        <v>6715</v>
      </c>
      <c r="J126" s="6">
        <f>'8月1日'!$D$22</f>
        <v>6730</v>
      </c>
      <c r="K126" s="6">
        <f>'9月1日'!$D$22</f>
        <v>6739</v>
      </c>
      <c r="L126" s="6">
        <f>'10月1日'!$D$22</f>
        <v>6749</v>
      </c>
      <c r="M126" s="6">
        <f>'11月1日'!$D$22</f>
        <v>6751</v>
      </c>
      <c r="N126" s="18">
        <f>'12月1日'!$D$22</f>
        <v>6754</v>
      </c>
    </row>
    <row r="127" spans="1:14" ht="13.5" customHeight="1">
      <c r="A127" s="17"/>
      <c r="B127" s="4" t="s">
        <v>11</v>
      </c>
      <c r="C127" s="34">
        <f>'1月1日'!$E$22</f>
        <v>12747</v>
      </c>
      <c r="D127" s="34">
        <f>'2月1日'!$E$22</f>
        <v>12767</v>
      </c>
      <c r="E127" s="34">
        <f>'3月1日'!$E$22</f>
        <v>12764</v>
      </c>
      <c r="F127" s="34">
        <f>'4月1日'!$E$22</f>
        <v>12748</v>
      </c>
      <c r="G127" s="34">
        <f>'5月1日'!$E$22</f>
        <v>12759</v>
      </c>
      <c r="H127" s="34">
        <f>'6月1日'!$E$22</f>
        <v>12736</v>
      </c>
      <c r="I127" s="34">
        <f>'7月1日'!$E$22</f>
        <v>12753</v>
      </c>
      <c r="J127" s="34">
        <f>'8月1日'!$E$22</f>
        <v>12770</v>
      </c>
      <c r="K127" s="34">
        <f>'9月1日'!$E$22</f>
        <v>12782</v>
      </c>
      <c r="L127" s="34">
        <f>'10月1日'!$E$22</f>
        <v>12798</v>
      </c>
      <c r="M127" s="34">
        <f>'11月1日'!$E$22</f>
        <v>12803</v>
      </c>
      <c r="N127" s="35">
        <f>'12月1日'!$E$22</f>
        <v>12829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1435.472972972973</v>
      </c>
      <c r="D129" s="22">
        <f>'2月1日'!$G$22</f>
        <v>1437.7252252252251</v>
      </c>
      <c r="E129" s="22">
        <f>'3月1日'!$G$22</f>
        <v>1437.3873873873872</v>
      </c>
      <c r="F129" s="22">
        <f>'4月1日'!$G$22</f>
        <v>1435.5855855855855</v>
      </c>
      <c r="G129" s="22">
        <f>'5月1日'!$G$22</f>
        <v>1436.8243243243242</v>
      </c>
      <c r="H129" s="22">
        <f>'6月1日'!$G$22</f>
        <v>1434.234234234234</v>
      </c>
      <c r="I129" s="22">
        <f>'7月1日'!$G$22</f>
        <v>1436.1486486486485</v>
      </c>
      <c r="J129" s="22">
        <f>'8月1日'!$G$22</f>
        <v>1438.0630630630628</v>
      </c>
      <c r="K129" s="22">
        <f>'9月1日'!$G$22</f>
        <v>1439.4144144144143</v>
      </c>
      <c r="L129" s="22">
        <f>'10月1日'!$G$22</f>
        <v>1441.216216216216</v>
      </c>
      <c r="M129" s="22">
        <f>'11月1日'!$G$22</f>
        <v>1441.779279279279</v>
      </c>
      <c r="N129" s="23">
        <f>'12月1日'!$G$22</f>
        <v>1444.7072072072071</v>
      </c>
    </row>
    <row r="130" spans="1:14" ht="13.5" customHeight="1">
      <c r="A130" s="15" t="s">
        <v>5</v>
      </c>
      <c r="B130" s="16" t="s">
        <v>8</v>
      </c>
      <c r="C130" s="36">
        <f>'1月1日'!$B$23</f>
        <v>1818</v>
      </c>
      <c r="D130" s="36">
        <f>'2月1日'!$B$23</f>
        <v>1819</v>
      </c>
      <c r="E130" s="36">
        <f>'3月1日'!$B$23</f>
        <v>1820</v>
      </c>
      <c r="F130" s="36">
        <f>'4月1日'!$B$23</f>
        <v>1819</v>
      </c>
      <c r="G130" s="36">
        <f>'5月1日'!$B$23</f>
        <v>1838</v>
      </c>
      <c r="H130" s="36">
        <f>'6月1日'!$B$23</f>
        <v>1849</v>
      </c>
      <c r="I130" s="36">
        <f>'7月1日'!$B$23</f>
        <v>1855</v>
      </c>
      <c r="J130" s="36">
        <f>'8月1日'!$B$23</f>
        <v>1855</v>
      </c>
      <c r="K130" s="36">
        <f>'9月1日'!$B$23</f>
        <v>1854</v>
      </c>
      <c r="L130" s="36">
        <f>'10月1日'!$B$23</f>
        <v>1857</v>
      </c>
      <c r="M130" s="36">
        <f>'11月1日'!$B$23</f>
        <v>1855</v>
      </c>
      <c r="N130" s="37">
        <f>'12月1日'!$B$23</f>
        <v>1858</v>
      </c>
    </row>
    <row r="131" spans="1:14" ht="13.5" customHeight="1">
      <c r="A131" s="17"/>
      <c r="B131" s="4" t="s">
        <v>9</v>
      </c>
      <c r="C131" s="6">
        <f>'1月1日'!$C$23</f>
        <v>2610</v>
      </c>
      <c r="D131" s="6">
        <f>'2月1日'!$C$23</f>
        <v>2612</v>
      </c>
      <c r="E131" s="6">
        <f>'3月1日'!$C$23</f>
        <v>2613</v>
      </c>
      <c r="F131" s="6">
        <f>'4月1日'!$C$23</f>
        <v>2616</v>
      </c>
      <c r="G131" s="6">
        <f>'5月1日'!$C$23</f>
        <v>2630</v>
      </c>
      <c r="H131" s="6">
        <f>'6月1日'!$C$23</f>
        <v>2635</v>
      </c>
      <c r="I131" s="6">
        <f>'7月1日'!$C$23</f>
        <v>2636</v>
      </c>
      <c r="J131" s="6">
        <f>'8月1日'!$C$23</f>
        <v>2645</v>
      </c>
      <c r="K131" s="6">
        <f>'9月1日'!$C$23</f>
        <v>2643</v>
      </c>
      <c r="L131" s="6">
        <f>'10月1日'!$C$23</f>
        <v>2641</v>
      </c>
      <c r="M131" s="6">
        <f>'11月1日'!$C$23</f>
        <v>2644</v>
      </c>
      <c r="N131" s="18">
        <f>'12月1日'!$C$23</f>
        <v>2650</v>
      </c>
    </row>
    <row r="132" spans="1:14" ht="13.5" customHeight="1">
      <c r="A132" s="17"/>
      <c r="B132" s="4" t="s">
        <v>10</v>
      </c>
      <c r="C132" s="6">
        <f>'1月1日'!$D$23</f>
        <v>2864</v>
      </c>
      <c r="D132" s="6">
        <f>'2月1日'!$D$23</f>
        <v>2872</v>
      </c>
      <c r="E132" s="6">
        <f>'3月1日'!$D$23</f>
        <v>2872</v>
      </c>
      <c r="F132" s="6">
        <f>'4月1日'!$D$23</f>
        <v>2879</v>
      </c>
      <c r="G132" s="6">
        <f>'5月1日'!$D$23</f>
        <v>2894</v>
      </c>
      <c r="H132" s="6">
        <f>'6月1日'!$D$23</f>
        <v>2899</v>
      </c>
      <c r="I132" s="6">
        <f>'7月1日'!$D$23</f>
        <v>2899</v>
      </c>
      <c r="J132" s="6">
        <f>'8月1日'!$D$23</f>
        <v>2900</v>
      </c>
      <c r="K132" s="6">
        <f>'9月1日'!$D$23</f>
        <v>2900</v>
      </c>
      <c r="L132" s="6">
        <f>'10月1日'!$D$23</f>
        <v>2899</v>
      </c>
      <c r="M132" s="6">
        <f>'11月1日'!$D$23</f>
        <v>2898</v>
      </c>
      <c r="N132" s="18">
        <f>'12月1日'!$D$23</f>
        <v>2897</v>
      </c>
    </row>
    <row r="133" spans="1:14" ht="13.5" customHeight="1">
      <c r="A133" s="17"/>
      <c r="B133" s="4" t="s">
        <v>11</v>
      </c>
      <c r="C133" s="34">
        <f>'1月1日'!$E$23</f>
        <v>5474</v>
      </c>
      <c r="D133" s="34">
        <f>'2月1日'!$E$23</f>
        <v>5484</v>
      </c>
      <c r="E133" s="34">
        <f>'3月1日'!$E$23</f>
        <v>5485</v>
      </c>
      <c r="F133" s="34">
        <f>'4月1日'!$E$23</f>
        <v>5495</v>
      </c>
      <c r="G133" s="34">
        <f>'5月1日'!$E$23</f>
        <v>5524</v>
      </c>
      <c r="H133" s="34">
        <f>'6月1日'!$E$23</f>
        <v>5534</v>
      </c>
      <c r="I133" s="34">
        <f>'7月1日'!$E$23</f>
        <v>5535</v>
      </c>
      <c r="J133" s="34">
        <f>'8月1日'!$E$23</f>
        <v>5545</v>
      </c>
      <c r="K133" s="34">
        <f>'9月1日'!$E$23</f>
        <v>5543</v>
      </c>
      <c r="L133" s="34">
        <f>'10月1日'!$E$23</f>
        <v>5540</v>
      </c>
      <c r="M133" s="34">
        <f>'11月1日'!$E$23</f>
        <v>5542</v>
      </c>
      <c r="N133" s="35">
        <f>'12月1日'!$E$23</f>
        <v>5547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1088.2703777335983</v>
      </c>
      <c r="D135" s="22">
        <f>'2月1日'!$G$23</f>
        <v>1090.258449304175</v>
      </c>
      <c r="E135" s="22">
        <f>'3月1日'!$G$23</f>
        <v>1090.4572564612326</v>
      </c>
      <c r="F135" s="22">
        <f>'4月1日'!$G$23</f>
        <v>1092.4453280318091</v>
      </c>
      <c r="G135" s="22">
        <f>'5月1日'!$G$23</f>
        <v>1098.210735586481</v>
      </c>
      <c r="H135" s="22">
        <f>'6月1日'!$G$23</f>
        <v>1100.1988071570577</v>
      </c>
      <c r="I135" s="22">
        <f>'7月1日'!$G$23</f>
        <v>1100.3976143141153</v>
      </c>
      <c r="J135" s="22">
        <f>'8月1日'!$G$23</f>
        <v>1102.3856858846918</v>
      </c>
      <c r="K135" s="22">
        <f>'9月1日'!$G$23</f>
        <v>1101.9880715705765</v>
      </c>
      <c r="L135" s="22">
        <f>'10月1日'!$G$23</f>
        <v>1101.3916500994035</v>
      </c>
      <c r="M135" s="22">
        <f>'11月1日'!$G$23</f>
        <v>1101.7892644135188</v>
      </c>
      <c r="N135" s="23">
        <f>'12月1日'!$G$23</f>
        <v>1102.7833001988072</v>
      </c>
    </row>
    <row r="136" spans="1:14" ht="13.5" customHeight="1">
      <c r="A136" s="25" t="s">
        <v>6</v>
      </c>
      <c r="B136" s="26" t="s">
        <v>8</v>
      </c>
      <c r="C136" s="38">
        <f>'1月1日'!$B$24</f>
        <v>1582</v>
      </c>
      <c r="D136" s="38">
        <f>'2月1日'!$B$24</f>
        <v>1582</v>
      </c>
      <c r="E136" s="38">
        <f>'3月1日'!$B$24</f>
        <v>1580</v>
      </c>
      <c r="F136" s="38">
        <f>'4月1日'!$B$24</f>
        <v>1577</v>
      </c>
      <c r="G136" s="38">
        <f>'5月1日'!$B$24</f>
        <v>1572</v>
      </c>
      <c r="H136" s="38">
        <f>'6月1日'!$B$24</f>
        <v>1579</v>
      </c>
      <c r="I136" s="38">
        <f>'7月1日'!$B$24</f>
        <v>1577</v>
      </c>
      <c r="J136" s="38">
        <f>'8月1日'!$B$24</f>
        <v>1582</v>
      </c>
      <c r="K136" s="38">
        <f>'9月1日'!$B$24</f>
        <v>1583</v>
      </c>
      <c r="L136" s="38">
        <f>'10月1日'!$B$24</f>
        <v>1584</v>
      </c>
      <c r="M136" s="38">
        <f>'11月1日'!$B$24</f>
        <v>1582</v>
      </c>
      <c r="N136" s="39">
        <f>'12月1日'!$B$24</f>
        <v>1582</v>
      </c>
    </row>
    <row r="137" spans="1:14" s="11" customFormat="1" ht="13.5" customHeight="1">
      <c r="A137" s="27"/>
      <c r="B137" s="4" t="s">
        <v>9</v>
      </c>
      <c r="C137" s="6">
        <f>'1月1日'!$C$24</f>
        <v>2264</v>
      </c>
      <c r="D137" s="6">
        <f>'2月1日'!$C$24</f>
        <v>2262</v>
      </c>
      <c r="E137" s="6">
        <f>'3月1日'!$C$24</f>
        <v>2255</v>
      </c>
      <c r="F137" s="6">
        <f>'4月1日'!$C$24</f>
        <v>2243</v>
      </c>
      <c r="G137" s="6">
        <f>'5月1日'!$C$24</f>
        <v>2227</v>
      </c>
      <c r="H137" s="6">
        <f>'6月1日'!$C$24</f>
        <v>2235</v>
      </c>
      <c r="I137" s="6">
        <f>'7月1日'!$C$24</f>
        <v>2227</v>
      </c>
      <c r="J137" s="6">
        <f>'8月1日'!$C$24</f>
        <v>2230</v>
      </c>
      <c r="K137" s="6">
        <f>'9月1日'!$C$24</f>
        <v>2232</v>
      </c>
      <c r="L137" s="6">
        <f>'10月1日'!$C$24</f>
        <v>2235</v>
      </c>
      <c r="M137" s="6">
        <f>'11月1日'!$C$24</f>
        <v>2233</v>
      </c>
      <c r="N137" s="18">
        <f>'12月1日'!$C$24</f>
        <v>2235</v>
      </c>
    </row>
    <row r="138" spans="1:14" s="11" customFormat="1" ht="13.5" customHeight="1">
      <c r="A138" s="28"/>
      <c r="B138" s="4" t="s">
        <v>10</v>
      </c>
      <c r="C138" s="6">
        <f>'1月1日'!$D$24</f>
        <v>2484</v>
      </c>
      <c r="D138" s="6">
        <f>'2月1日'!$D$24</f>
        <v>2476</v>
      </c>
      <c r="E138" s="6">
        <f>'3月1日'!$D$24</f>
        <v>2475</v>
      </c>
      <c r="F138" s="6">
        <f>'4月1日'!$D$24</f>
        <v>2474</v>
      </c>
      <c r="G138" s="6">
        <f>'5月1日'!$D$24</f>
        <v>2461</v>
      </c>
      <c r="H138" s="6">
        <f>'6月1日'!$D$24</f>
        <v>2468</v>
      </c>
      <c r="I138" s="6">
        <f>'7月1日'!$D$24</f>
        <v>2467</v>
      </c>
      <c r="J138" s="6">
        <f>'8月1日'!$D$24</f>
        <v>2467</v>
      </c>
      <c r="K138" s="6">
        <f>'9月1日'!$D$24</f>
        <v>2466</v>
      </c>
      <c r="L138" s="6">
        <f>'10月1日'!$D$24</f>
        <v>2469</v>
      </c>
      <c r="M138" s="6">
        <f>'11月1日'!$D$24</f>
        <v>2462</v>
      </c>
      <c r="N138" s="18">
        <f>'12月1日'!$D$24</f>
        <v>2465</v>
      </c>
    </row>
    <row r="139" spans="1:14" s="11" customFormat="1" ht="13.5" customHeight="1">
      <c r="A139" s="28"/>
      <c r="B139" s="4" t="s">
        <v>11</v>
      </c>
      <c r="C139" s="34">
        <f>'1月1日'!$E$24</f>
        <v>4748</v>
      </c>
      <c r="D139" s="34">
        <f>'2月1日'!$E$24</f>
        <v>4738</v>
      </c>
      <c r="E139" s="34">
        <f>'3月1日'!$E$24</f>
        <v>4730</v>
      </c>
      <c r="F139" s="34">
        <f>'4月1日'!$E$24</f>
        <v>4717</v>
      </c>
      <c r="G139" s="34">
        <f>'5月1日'!$E$24</f>
        <v>4688</v>
      </c>
      <c r="H139" s="34">
        <f>'6月1日'!$E$24</f>
        <v>4703</v>
      </c>
      <c r="I139" s="34">
        <f>'7月1日'!$E$24</f>
        <v>4694</v>
      </c>
      <c r="J139" s="34">
        <f>'8月1日'!$E$24</f>
        <v>4697</v>
      </c>
      <c r="K139" s="34">
        <f>'9月1日'!$E$24</f>
        <v>4698</v>
      </c>
      <c r="L139" s="34">
        <f>'10月1日'!$E$24</f>
        <v>4704</v>
      </c>
      <c r="M139" s="34">
        <f>'11月1日'!$E$24</f>
        <v>4695</v>
      </c>
      <c r="N139" s="35">
        <f>'12月1日'!$E$24</f>
        <v>4700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777.0867430441898</v>
      </c>
      <c r="D141" s="22">
        <f>'2月1日'!$G$24</f>
        <v>775.4500818330605</v>
      </c>
      <c r="E141" s="22">
        <f>'3月1日'!$G$24</f>
        <v>774.1407528641571</v>
      </c>
      <c r="F141" s="22">
        <f>'4月1日'!$G$24</f>
        <v>772.013093289689</v>
      </c>
      <c r="G141" s="22">
        <f>'5月1日'!$G$24</f>
        <v>767.2667757774141</v>
      </c>
      <c r="H141" s="22">
        <f>'6月1日'!$G$24</f>
        <v>769.721767594108</v>
      </c>
      <c r="I141" s="22">
        <f>'7月1日'!$G$24</f>
        <v>768.2487725040916</v>
      </c>
      <c r="J141" s="22">
        <f>'8月1日'!$G$24</f>
        <v>768.7397708674304</v>
      </c>
      <c r="K141" s="22">
        <f>'9月1日'!$G$24</f>
        <v>768.9034369885434</v>
      </c>
      <c r="L141" s="22">
        <f>'10月1日'!$G$24</f>
        <v>769.8854337152209</v>
      </c>
      <c r="M141" s="22">
        <f>'11月1日'!$G$24</f>
        <v>768.4124386252046</v>
      </c>
      <c r="N141" s="23">
        <f>'12月1日'!$G$24</f>
        <v>769.2307692307692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105561</v>
      </c>
      <c r="D142" s="36">
        <f aca="true" t="shared" si="0" ref="D142:N142">SUM(D4,D10,D16,D22,D28,D34,D40,D46,D52,D58,D64,D70,D76,D82,D88,D94,D100,D106,D112,D118,D124,D130,D136,)</f>
        <v>105576</v>
      </c>
      <c r="E142" s="36">
        <f t="shared" si="0"/>
        <v>105646</v>
      </c>
      <c r="F142" s="36">
        <f t="shared" si="0"/>
        <v>105174</v>
      </c>
      <c r="G142" s="36">
        <f t="shared" si="0"/>
        <v>105848</v>
      </c>
      <c r="H142" s="36">
        <f t="shared" si="0"/>
        <v>105952</v>
      </c>
      <c r="I142" s="36">
        <f t="shared" si="0"/>
        <v>106070</v>
      </c>
      <c r="J142" s="36">
        <f t="shared" si="0"/>
        <v>106077</v>
      </c>
      <c r="K142" s="36">
        <f t="shared" si="0"/>
        <v>106147</v>
      </c>
      <c r="L142" s="36">
        <f t="shared" si="0"/>
        <v>106222</v>
      </c>
      <c r="M142" s="36">
        <f t="shared" si="0"/>
        <v>106339</v>
      </c>
      <c r="N142" s="37">
        <f t="shared" si="0"/>
        <v>106485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125838</v>
      </c>
      <c r="D143" s="12">
        <f aca="true" t="shared" si="1" ref="D143:N143">SUM(D5,D11,D17,D23,D29,D35,D41,D47,D53,D59,D65,D71,D77,D83,D89,D95,D101,D107,D113,D119,D125,D131,D137,)</f>
        <v>125788</v>
      </c>
      <c r="E143" s="12">
        <f t="shared" si="1"/>
        <v>125814</v>
      </c>
      <c r="F143" s="12">
        <f t="shared" si="1"/>
        <v>125124</v>
      </c>
      <c r="G143" s="12">
        <f t="shared" si="1"/>
        <v>125538</v>
      </c>
      <c r="H143" s="12">
        <f t="shared" si="1"/>
        <v>125572</v>
      </c>
      <c r="I143" s="12">
        <f t="shared" si="1"/>
        <v>125596</v>
      </c>
      <c r="J143" s="12">
        <f t="shared" si="1"/>
        <v>125552</v>
      </c>
      <c r="K143" s="12">
        <f t="shared" si="1"/>
        <v>125577</v>
      </c>
      <c r="L143" s="12">
        <f t="shared" si="1"/>
        <v>125568</v>
      </c>
      <c r="M143" s="12">
        <f t="shared" si="1"/>
        <v>125608</v>
      </c>
      <c r="N143" s="32">
        <f t="shared" si="1"/>
        <v>125648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137835</v>
      </c>
      <c r="D144" s="12">
        <f aca="true" t="shared" si="2" ref="D144:N144">SUM(D6,D12,D18,D24,D30,D36,D42,D48,D54,D60,D66,D72,D78,D84,D90,D96,D102,D108,D114,D120,D126,D132,D138,)</f>
        <v>137790</v>
      </c>
      <c r="E144" s="12">
        <f t="shared" si="2"/>
        <v>137754</v>
      </c>
      <c r="F144" s="12">
        <f t="shared" si="2"/>
        <v>137294</v>
      </c>
      <c r="G144" s="12">
        <f t="shared" si="2"/>
        <v>137594</v>
      </c>
      <c r="H144" s="12">
        <f t="shared" si="2"/>
        <v>137633</v>
      </c>
      <c r="I144" s="12">
        <f t="shared" si="2"/>
        <v>137646</v>
      </c>
      <c r="J144" s="12">
        <f t="shared" si="2"/>
        <v>137630</v>
      </c>
      <c r="K144" s="12">
        <f t="shared" si="2"/>
        <v>137581</v>
      </c>
      <c r="L144" s="12">
        <f t="shared" si="2"/>
        <v>137634</v>
      </c>
      <c r="M144" s="12">
        <f t="shared" si="2"/>
        <v>137675</v>
      </c>
      <c r="N144" s="32">
        <f t="shared" si="2"/>
        <v>137722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263673</v>
      </c>
      <c r="D145" s="40">
        <f aca="true" t="shared" si="3" ref="D145:N145">SUM(D7,D13,D19,D25,D31,D37,D43,D49,D55,D61,D67,D73,D79,D85,D91,D97,D103,D109,D115,D121,D127,D133,D139,)</f>
        <v>263578</v>
      </c>
      <c r="E145" s="40">
        <f t="shared" si="3"/>
        <v>263568</v>
      </c>
      <c r="F145" s="40">
        <f t="shared" si="3"/>
        <v>262418</v>
      </c>
      <c r="G145" s="40">
        <f t="shared" si="3"/>
        <v>263132</v>
      </c>
      <c r="H145" s="40">
        <f t="shared" si="3"/>
        <v>263205</v>
      </c>
      <c r="I145" s="40">
        <f t="shared" si="3"/>
        <v>263242</v>
      </c>
      <c r="J145" s="40">
        <f t="shared" si="3"/>
        <v>263182</v>
      </c>
      <c r="K145" s="40">
        <f t="shared" si="3"/>
        <v>263158</v>
      </c>
      <c r="L145" s="40">
        <f t="shared" si="3"/>
        <v>263202</v>
      </c>
      <c r="M145" s="40">
        <f t="shared" si="3"/>
        <v>263283</v>
      </c>
      <c r="N145" s="41">
        <f t="shared" si="3"/>
        <v>263370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191.37000000000003</v>
      </c>
      <c r="K146" s="10">
        <f t="shared" si="4"/>
        <v>191.37000000000003</v>
      </c>
      <c r="L146" s="10">
        <f t="shared" si="4"/>
        <v>191.37000000000003</v>
      </c>
      <c r="M146" s="10">
        <f t="shared" si="4"/>
        <v>191.37000000000003</v>
      </c>
      <c r="N146" s="33">
        <f t="shared" si="4"/>
        <v>191.37000000000003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1378.8265439523086</v>
      </c>
      <c r="D147" s="22">
        <f>'2月1日'!$G$25</f>
        <v>1378.3297599748992</v>
      </c>
      <c r="E147" s="22">
        <f>'3月1日'!$G$25</f>
        <v>1378.2774669246455</v>
      </c>
      <c r="F147" s="22">
        <f>'4月1日'!$G$25</f>
        <v>1372.2637661454792</v>
      </c>
      <c r="G147" s="22">
        <f>'5月1日'!$G$25</f>
        <v>1375.9974899335878</v>
      </c>
      <c r="H147" s="22">
        <f>'6月1日'!$G$25</f>
        <v>1376.379229200439</v>
      </c>
      <c r="I147" s="22">
        <f>'7月1日'!$G$25</f>
        <v>1376.5727134863776</v>
      </c>
      <c r="J147" s="22">
        <f>'8月1日'!$G$25</f>
        <v>1375.2521293828706</v>
      </c>
      <c r="K147" s="22">
        <f>'9月1日'!$G$25</f>
        <v>1375.1267178763649</v>
      </c>
      <c r="L147" s="22">
        <f>'10月1日'!$G$25</f>
        <v>1375.3566389716254</v>
      </c>
      <c r="M147" s="22">
        <f>'11月1日'!$G$25</f>
        <v>1375.7799028060822</v>
      </c>
      <c r="N147" s="23">
        <f>'12月1日'!$G$25</f>
        <v>1376.2345195171654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37865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2613</v>
      </c>
      <c r="C2" s="6">
        <v>2682</v>
      </c>
      <c r="D2" s="6">
        <v>3138</v>
      </c>
      <c r="E2" s="6">
        <f>C2+D2</f>
        <v>5820</v>
      </c>
      <c r="F2" s="1">
        <v>1.62</v>
      </c>
      <c r="G2" s="8">
        <f>E2/F2</f>
        <v>3592.592592592592</v>
      </c>
    </row>
    <row r="3" spans="1:7" ht="13.5">
      <c r="A3" s="3" t="s">
        <v>50</v>
      </c>
      <c r="B3" s="6">
        <v>1061</v>
      </c>
      <c r="C3" s="6">
        <v>1151</v>
      </c>
      <c r="D3" s="6">
        <v>1367</v>
      </c>
      <c r="E3" s="6">
        <f aca="true" t="shared" si="0" ref="E3:E24">C3+D3</f>
        <v>2518</v>
      </c>
      <c r="F3" s="1">
        <v>1.14</v>
      </c>
      <c r="G3" s="8">
        <f aca="true" t="shared" si="1" ref="G3:G25">E3/F3</f>
        <v>2208.7719298245615</v>
      </c>
    </row>
    <row r="4" spans="1:7" ht="13.5">
      <c r="A4" s="3" t="s">
        <v>1</v>
      </c>
      <c r="B4" s="6">
        <v>1219</v>
      </c>
      <c r="C4" s="6">
        <v>1109</v>
      </c>
      <c r="D4" s="6">
        <v>1375</v>
      </c>
      <c r="E4" s="6">
        <f t="shared" si="0"/>
        <v>2484</v>
      </c>
      <c r="F4" s="1">
        <v>0.62</v>
      </c>
      <c r="G4" s="8">
        <f t="shared" si="1"/>
        <v>4006.451612903226</v>
      </c>
    </row>
    <row r="5" spans="1:7" ht="13.5">
      <c r="A5" s="3" t="s">
        <v>0</v>
      </c>
      <c r="B5" s="6">
        <v>3838</v>
      </c>
      <c r="C5" s="6">
        <v>3579</v>
      </c>
      <c r="D5" s="6">
        <v>4286</v>
      </c>
      <c r="E5" s="6">
        <f t="shared" si="0"/>
        <v>7865</v>
      </c>
      <c r="F5" s="1">
        <v>0.94</v>
      </c>
      <c r="G5" s="8">
        <f t="shared" si="1"/>
        <v>8367.021276595746</v>
      </c>
    </row>
    <row r="6" spans="1:7" ht="13.5">
      <c r="A6" s="3" t="s">
        <v>51</v>
      </c>
      <c r="B6" s="6">
        <v>4823</v>
      </c>
      <c r="C6" s="6">
        <v>5088</v>
      </c>
      <c r="D6" s="6">
        <v>5659</v>
      </c>
      <c r="E6" s="6">
        <f t="shared" si="0"/>
        <v>10747</v>
      </c>
      <c r="F6" s="1">
        <v>2.07</v>
      </c>
      <c r="G6" s="8">
        <f t="shared" si="1"/>
        <v>5191.787439613527</v>
      </c>
    </row>
    <row r="7" spans="1:7" ht="13.5">
      <c r="A7" s="3" t="s">
        <v>52</v>
      </c>
      <c r="B7" s="6">
        <v>6988</v>
      </c>
      <c r="C7" s="6">
        <v>7692</v>
      </c>
      <c r="D7" s="6">
        <v>8173</v>
      </c>
      <c r="E7" s="6">
        <f t="shared" si="0"/>
        <v>15865</v>
      </c>
      <c r="F7" s="9">
        <v>3</v>
      </c>
      <c r="G7" s="8">
        <f t="shared" si="1"/>
        <v>5288.333333333333</v>
      </c>
    </row>
    <row r="8" spans="1:7" ht="13.5">
      <c r="A8" s="3" t="s">
        <v>53</v>
      </c>
      <c r="B8" s="6">
        <v>7158</v>
      </c>
      <c r="C8" s="6">
        <v>7752</v>
      </c>
      <c r="D8" s="6">
        <v>8094</v>
      </c>
      <c r="E8" s="6">
        <f t="shared" si="0"/>
        <v>15846</v>
      </c>
      <c r="F8" s="1">
        <v>3.63</v>
      </c>
      <c r="G8" s="8">
        <f t="shared" si="1"/>
        <v>4365.289256198347</v>
      </c>
    </row>
    <row r="9" spans="1:7" ht="13.5">
      <c r="A9" s="3" t="s">
        <v>54</v>
      </c>
      <c r="B9" s="6">
        <v>5800</v>
      </c>
      <c r="C9" s="6">
        <v>5984</v>
      </c>
      <c r="D9" s="6">
        <v>6996</v>
      </c>
      <c r="E9" s="6">
        <f t="shared" si="0"/>
        <v>12980</v>
      </c>
      <c r="F9" s="1">
        <v>2.45</v>
      </c>
      <c r="G9" s="8">
        <f t="shared" si="1"/>
        <v>5297.959183673469</v>
      </c>
    </row>
    <row r="10" spans="1:7" ht="13.5">
      <c r="A10" s="3" t="s">
        <v>55</v>
      </c>
      <c r="B10" s="6">
        <v>6946</v>
      </c>
      <c r="C10" s="6">
        <v>8664</v>
      </c>
      <c r="D10" s="6">
        <v>9352</v>
      </c>
      <c r="E10" s="6">
        <f t="shared" si="0"/>
        <v>18016</v>
      </c>
      <c r="F10" s="1">
        <v>6.22</v>
      </c>
      <c r="G10" s="8">
        <f t="shared" si="1"/>
        <v>2896.4630225080386</v>
      </c>
    </row>
    <row r="11" spans="1:7" ht="13.5">
      <c r="A11" s="3" t="s">
        <v>56</v>
      </c>
      <c r="B11" s="6">
        <v>7035</v>
      </c>
      <c r="C11" s="6">
        <v>8295</v>
      </c>
      <c r="D11" s="6">
        <v>9053</v>
      </c>
      <c r="E11" s="6">
        <f t="shared" si="0"/>
        <v>17348</v>
      </c>
      <c r="F11" s="1">
        <v>4.56</v>
      </c>
      <c r="G11" s="8">
        <f t="shared" si="1"/>
        <v>3804.385964912281</v>
      </c>
    </row>
    <row r="12" spans="1:7" ht="13.5">
      <c r="A12" s="3" t="s">
        <v>2</v>
      </c>
      <c r="B12" s="6">
        <v>9950</v>
      </c>
      <c r="C12" s="6">
        <v>11240</v>
      </c>
      <c r="D12" s="6">
        <v>12468</v>
      </c>
      <c r="E12" s="6">
        <f t="shared" si="0"/>
        <v>23708</v>
      </c>
      <c r="F12" s="1">
        <v>9.39</v>
      </c>
      <c r="G12" s="8">
        <f t="shared" si="1"/>
        <v>2524.8136315228967</v>
      </c>
    </row>
    <row r="13" spans="1:7" ht="13.5">
      <c r="A13" s="3" t="s">
        <v>57</v>
      </c>
      <c r="B13" s="6">
        <v>7524</v>
      </c>
      <c r="C13" s="6">
        <v>8897</v>
      </c>
      <c r="D13" s="6">
        <v>9809</v>
      </c>
      <c r="E13" s="6">
        <f t="shared" si="0"/>
        <v>18706</v>
      </c>
      <c r="F13" s="1">
        <v>5.43</v>
      </c>
      <c r="G13" s="8">
        <f t="shared" si="1"/>
        <v>3444.935543278085</v>
      </c>
    </row>
    <row r="14" spans="1:7" ht="13.5">
      <c r="A14" s="3" t="s">
        <v>58</v>
      </c>
      <c r="B14" s="6">
        <v>11200</v>
      </c>
      <c r="C14" s="6">
        <v>13233</v>
      </c>
      <c r="D14" s="6">
        <v>14556</v>
      </c>
      <c r="E14" s="6">
        <f t="shared" si="0"/>
        <v>27789</v>
      </c>
      <c r="F14" s="1">
        <v>11.53</v>
      </c>
      <c r="G14" s="8">
        <f t="shared" si="1"/>
        <v>2410.1474414570685</v>
      </c>
    </row>
    <row r="15" spans="1:7" ht="13.5">
      <c r="A15" s="3" t="s">
        <v>59</v>
      </c>
      <c r="B15" s="6">
        <v>5930</v>
      </c>
      <c r="C15" s="6">
        <v>7846</v>
      </c>
      <c r="D15" s="6">
        <v>8489</v>
      </c>
      <c r="E15" s="6">
        <f t="shared" si="0"/>
        <v>16335</v>
      </c>
      <c r="F15" s="1">
        <v>14.73</v>
      </c>
      <c r="G15" s="8">
        <f t="shared" si="1"/>
        <v>1108.9613034623217</v>
      </c>
    </row>
    <row r="16" spans="1:7" ht="13.5">
      <c r="A16" s="3" t="s">
        <v>3</v>
      </c>
      <c r="B16" s="6">
        <v>2198</v>
      </c>
      <c r="C16" s="6">
        <v>3291</v>
      </c>
      <c r="D16" s="6">
        <v>3502</v>
      </c>
      <c r="E16" s="6">
        <f t="shared" si="0"/>
        <v>6793</v>
      </c>
      <c r="F16" s="9">
        <v>38.7</v>
      </c>
      <c r="G16" s="8">
        <f t="shared" si="1"/>
        <v>175.5297157622739</v>
      </c>
    </row>
    <row r="17" spans="1:7" ht="13.5">
      <c r="A17" s="3" t="s">
        <v>4</v>
      </c>
      <c r="B17" s="6">
        <v>3486</v>
      </c>
      <c r="C17" s="6">
        <v>4706</v>
      </c>
      <c r="D17" s="6">
        <v>5140</v>
      </c>
      <c r="E17" s="6">
        <f t="shared" si="0"/>
        <v>9846</v>
      </c>
      <c r="F17" s="1">
        <v>20.38</v>
      </c>
      <c r="G17" s="8">
        <f t="shared" si="1"/>
        <v>483.1207065750736</v>
      </c>
    </row>
    <row r="18" spans="1:7" ht="13.5">
      <c r="A18" s="3" t="s">
        <v>60</v>
      </c>
      <c r="B18" s="6">
        <v>575</v>
      </c>
      <c r="C18" s="6">
        <v>888</v>
      </c>
      <c r="D18" s="6">
        <v>896</v>
      </c>
      <c r="E18" s="6">
        <f t="shared" si="0"/>
        <v>1784</v>
      </c>
      <c r="F18" s="1">
        <v>11.87</v>
      </c>
      <c r="G18" s="8">
        <f t="shared" si="1"/>
        <v>150.29486099410278</v>
      </c>
    </row>
    <row r="19" spans="1:7" ht="13.5">
      <c r="A19" s="3" t="s">
        <v>61</v>
      </c>
      <c r="B19" s="6">
        <v>1395</v>
      </c>
      <c r="C19" s="6">
        <v>1689</v>
      </c>
      <c r="D19" s="6">
        <v>1807</v>
      </c>
      <c r="E19" s="6">
        <f t="shared" si="0"/>
        <v>3496</v>
      </c>
      <c r="F19" s="1">
        <v>6.33</v>
      </c>
      <c r="G19" s="8">
        <f t="shared" si="1"/>
        <v>552.2906793048973</v>
      </c>
    </row>
    <row r="20" spans="1:7" ht="13.5">
      <c r="A20" s="3" t="s">
        <v>62</v>
      </c>
      <c r="B20" s="6">
        <v>6275</v>
      </c>
      <c r="C20" s="6">
        <v>8099</v>
      </c>
      <c r="D20" s="6">
        <v>8418</v>
      </c>
      <c r="E20" s="6">
        <f t="shared" si="0"/>
        <v>16517</v>
      </c>
      <c r="F20" s="1">
        <v>18.12</v>
      </c>
      <c r="G20" s="8">
        <f t="shared" si="1"/>
        <v>911.5342163355408</v>
      </c>
    </row>
    <row r="21" spans="1:7" ht="13.5">
      <c r="A21" s="3" t="s">
        <v>63</v>
      </c>
      <c r="B21" s="6">
        <v>2119</v>
      </c>
      <c r="C21" s="6">
        <v>2774</v>
      </c>
      <c r="D21" s="6">
        <v>2898</v>
      </c>
      <c r="E21" s="6">
        <f t="shared" si="0"/>
        <v>5672</v>
      </c>
      <c r="F21" s="1">
        <v>8.62</v>
      </c>
      <c r="G21" s="8">
        <f t="shared" si="1"/>
        <v>658.0046403712298</v>
      </c>
    </row>
    <row r="22" spans="1:7" ht="13.5">
      <c r="A22" s="3" t="s">
        <v>64</v>
      </c>
      <c r="B22" s="6">
        <v>4577</v>
      </c>
      <c r="C22" s="6">
        <v>6043</v>
      </c>
      <c r="D22" s="6">
        <v>6739</v>
      </c>
      <c r="E22" s="6">
        <f t="shared" si="0"/>
        <v>12782</v>
      </c>
      <c r="F22" s="1">
        <v>8.88</v>
      </c>
      <c r="G22" s="8">
        <f t="shared" si="1"/>
        <v>1439.4144144144143</v>
      </c>
    </row>
    <row r="23" spans="1:7" ht="13.5">
      <c r="A23" s="3" t="s">
        <v>5</v>
      </c>
      <c r="B23" s="6">
        <v>1854</v>
      </c>
      <c r="C23" s="6">
        <v>2643</v>
      </c>
      <c r="D23" s="6">
        <v>2900</v>
      </c>
      <c r="E23" s="6">
        <f t="shared" si="0"/>
        <v>5543</v>
      </c>
      <c r="F23" s="1">
        <v>5.03</v>
      </c>
      <c r="G23" s="8">
        <f t="shared" si="1"/>
        <v>1101.9880715705765</v>
      </c>
    </row>
    <row r="24" spans="1:7" ht="13.5">
      <c r="A24" s="5" t="s">
        <v>6</v>
      </c>
      <c r="B24" s="6">
        <v>1583</v>
      </c>
      <c r="C24" s="6">
        <v>2232</v>
      </c>
      <c r="D24" s="6">
        <v>2466</v>
      </c>
      <c r="E24" s="6">
        <f t="shared" si="0"/>
        <v>4698</v>
      </c>
      <c r="F24" s="1">
        <v>6.11</v>
      </c>
      <c r="G24" s="8">
        <f t="shared" si="1"/>
        <v>768.9034369885434</v>
      </c>
    </row>
    <row r="25" spans="1:7" ht="13.5">
      <c r="A25" s="2" t="s">
        <v>42</v>
      </c>
      <c r="B25" s="6">
        <f>SUM(B2:B24)</f>
        <v>106147</v>
      </c>
      <c r="C25" s="6">
        <f>SUM(C2:C24)</f>
        <v>125577</v>
      </c>
      <c r="D25" s="6">
        <f>SUM(D2:D24)</f>
        <v>137581</v>
      </c>
      <c r="E25" s="6">
        <f>SUM(E2:E24)</f>
        <v>263158</v>
      </c>
      <c r="F25" s="1">
        <f>SUM(F2:F24)</f>
        <v>191.37000000000003</v>
      </c>
      <c r="G25" s="8">
        <f t="shared" si="1"/>
        <v>1375.1267178763649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37895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2614</v>
      </c>
      <c r="C2" s="6">
        <v>2683</v>
      </c>
      <c r="D2" s="6">
        <v>3134</v>
      </c>
      <c r="E2" s="6">
        <v>5817</v>
      </c>
      <c r="F2" s="1">
        <v>1.62</v>
      </c>
      <c r="G2" s="8">
        <f>E2/F2</f>
        <v>3590.7407407407404</v>
      </c>
    </row>
    <row r="3" spans="1:7" ht="13.5">
      <c r="A3" s="3" t="s">
        <v>50</v>
      </c>
      <c r="B3" s="6">
        <v>1065</v>
      </c>
      <c r="C3" s="6">
        <v>1149</v>
      </c>
      <c r="D3" s="6">
        <v>1363</v>
      </c>
      <c r="E3" s="6">
        <v>2512</v>
      </c>
      <c r="F3" s="1">
        <v>1.14</v>
      </c>
      <c r="G3" s="8">
        <f aca="true" t="shared" si="0" ref="G3:G25">E3/F3</f>
        <v>2203.508771929825</v>
      </c>
    </row>
    <row r="4" spans="1:7" ht="13.5">
      <c r="A4" s="3" t="s">
        <v>1</v>
      </c>
      <c r="B4" s="6">
        <v>1215</v>
      </c>
      <c r="C4" s="6">
        <v>1107</v>
      </c>
      <c r="D4" s="6">
        <v>1373</v>
      </c>
      <c r="E4" s="6">
        <v>2480</v>
      </c>
      <c r="F4" s="1">
        <v>0.62</v>
      </c>
      <c r="G4" s="8">
        <f t="shared" si="0"/>
        <v>4000</v>
      </c>
    </row>
    <row r="5" spans="1:7" ht="13.5">
      <c r="A5" s="3" t="s">
        <v>0</v>
      </c>
      <c r="B5" s="6">
        <v>3823</v>
      </c>
      <c r="C5" s="6">
        <v>3564</v>
      </c>
      <c r="D5" s="6">
        <v>4273</v>
      </c>
      <c r="E5" s="6">
        <v>7837</v>
      </c>
      <c r="F5" s="1">
        <v>0.94</v>
      </c>
      <c r="G5" s="8">
        <f t="shared" si="0"/>
        <v>8337.234042553191</v>
      </c>
    </row>
    <row r="6" spans="1:7" ht="13.5">
      <c r="A6" s="3" t="s">
        <v>51</v>
      </c>
      <c r="B6" s="6">
        <v>4827</v>
      </c>
      <c r="C6" s="6">
        <v>5086</v>
      </c>
      <c r="D6" s="6">
        <v>5670</v>
      </c>
      <c r="E6" s="6">
        <v>10756</v>
      </c>
      <c r="F6" s="1">
        <v>2.07</v>
      </c>
      <c r="G6" s="8">
        <f t="shared" si="0"/>
        <v>5196.135265700484</v>
      </c>
    </row>
    <row r="7" spans="1:7" ht="13.5">
      <c r="A7" s="3" t="s">
        <v>52</v>
      </c>
      <c r="B7" s="6">
        <v>6994</v>
      </c>
      <c r="C7" s="6">
        <v>7701</v>
      </c>
      <c r="D7" s="6">
        <v>8178</v>
      </c>
      <c r="E7" s="6">
        <v>15879</v>
      </c>
      <c r="F7" s="9">
        <v>3</v>
      </c>
      <c r="G7" s="8">
        <f t="shared" si="0"/>
        <v>5293</v>
      </c>
    </row>
    <row r="8" spans="1:7" ht="13.5">
      <c r="A8" s="3" t="s">
        <v>53</v>
      </c>
      <c r="B8" s="6">
        <v>7158</v>
      </c>
      <c r="C8" s="6">
        <v>7749</v>
      </c>
      <c r="D8" s="6">
        <v>8088</v>
      </c>
      <c r="E8" s="6">
        <v>15837</v>
      </c>
      <c r="F8" s="1">
        <v>3.63</v>
      </c>
      <c r="G8" s="8">
        <f t="shared" si="0"/>
        <v>4362.809917355372</v>
      </c>
    </row>
    <row r="9" spans="1:7" ht="13.5">
      <c r="A9" s="3" t="s">
        <v>54</v>
      </c>
      <c r="B9" s="6">
        <v>5794</v>
      </c>
      <c r="C9" s="6">
        <v>5981</v>
      </c>
      <c r="D9" s="6">
        <v>6970</v>
      </c>
      <c r="E9" s="6">
        <v>12951</v>
      </c>
      <c r="F9" s="1">
        <v>2.45</v>
      </c>
      <c r="G9" s="8">
        <f t="shared" si="0"/>
        <v>5286.122448979591</v>
      </c>
    </row>
    <row r="10" spans="1:7" ht="13.5">
      <c r="A10" s="3" t="s">
        <v>55</v>
      </c>
      <c r="B10" s="6">
        <v>6955</v>
      </c>
      <c r="C10" s="6">
        <v>8662</v>
      </c>
      <c r="D10" s="6">
        <v>9354</v>
      </c>
      <c r="E10" s="6">
        <v>18016</v>
      </c>
      <c r="F10" s="1">
        <v>6.22</v>
      </c>
      <c r="G10" s="8">
        <f t="shared" si="0"/>
        <v>2896.4630225080386</v>
      </c>
    </row>
    <row r="11" spans="1:7" ht="13.5">
      <c r="A11" s="3" t="s">
        <v>56</v>
      </c>
      <c r="B11" s="6">
        <v>7029</v>
      </c>
      <c r="C11" s="6">
        <v>8290</v>
      </c>
      <c r="D11" s="6">
        <v>9036</v>
      </c>
      <c r="E11" s="6">
        <v>17326</v>
      </c>
      <c r="F11" s="1">
        <v>4.56</v>
      </c>
      <c r="G11" s="8">
        <f t="shared" si="0"/>
        <v>3799.5614035087724</v>
      </c>
    </row>
    <row r="12" spans="1:7" ht="13.5">
      <c r="A12" s="3" t="s">
        <v>2</v>
      </c>
      <c r="B12" s="6">
        <v>9971</v>
      </c>
      <c r="C12" s="6">
        <v>11245</v>
      </c>
      <c r="D12" s="6">
        <v>12486</v>
      </c>
      <c r="E12" s="6">
        <v>23731</v>
      </c>
      <c r="F12" s="1">
        <v>9.39</v>
      </c>
      <c r="G12" s="8">
        <f t="shared" si="0"/>
        <v>2527.263045793397</v>
      </c>
    </row>
    <row r="13" spans="1:7" ht="13.5">
      <c r="A13" s="3" t="s">
        <v>57</v>
      </c>
      <c r="B13" s="6">
        <v>7526</v>
      </c>
      <c r="C13" s="6">
        <v>8904</v>
      </c>
      <c r="D13" s="6">
        <v>9814</v>
      </c>
      <c r="E13" s="6">
        <v>18718</v>
      </c>
      <c r="F13" s="1">
        <v>5.43</v>
      </c>
      <c r="G13" s="8">
        <f t="shared" si="0"/>
        <v>3447.145488029466</v>
      </c>
    </row>
    <row r="14" spans="1:7" ht="13.5">
      <c r="A14" s="3" t="s">
        <v>58</v>
      </c>
      <c r="B14" s="6">
        <v>11236</v>
      </c>
      <c r="C14" s="6">
        <v>13244</v>
      </c>
      <c r="D14" s="6">
        <v>14594</v>
      </c>
      <c r="E14" s="6">
        <v>27838</v>
      </c>
      <c r="F14" s="1">
        <v>11.53</v>
      </c>
      <c r="G14" s="8">
        <f t="shared" si="0"/>
        <v>2414.3972246313965</v>
      </c>
    </row>
    <row r="15" spans="1:7" ht="13.5">
      <c r="A15" s="3" t="s">
        <v>59</v>
      </c>
      <c r="B15" s="6">
        <v>5916</v>
      </c>
      <c r="C15" s="6">
        <v>7821</v>
      </c>
      <c r="D15" s="6">
        <v>8497</v>
      </c>
      <c r="E15" s="6">
        <v>16318</v>
      </c>
      <c r="F15" s="1">
        <v>14.73</v>
      </c>
      <c r="G15" s="8">
        <f t="shared" si="0"/>
        <v>1107.8071961982348</v>
      </c>
    </row>
    <row r="16" spans="1:7" ht="13.5">
      <c r="A16" s="3" t="s">
        <v>3</v>
      </c>
      <c r="B16" s="6">
        <v>2203</v>
      </c>
      <c r="C16" s="6">
        <v>3298</v>
      </c>
      <c r="D16" s="6">
        <v>3507</v>
      </c>
      <c r="E16" s="6">
        <v>6805</v>
      </c>
      <c r="F16" s="9">
        <v>38.7</v>
      </c>
      <c r="G16" s="8">
        <f t="shared" si="0"/>
        <v>175.83979328165373</v>
      </c>
    </row>
    <row r="17" spans="1:7" ht="13.5">
      <c r="A17" s="3" t="s">
        <v>4</v>
      </c>
      <c r="B17" s="6">
        <v>3488</v>
      </c>
      <c r="C17" s="6">
        <v>4708</v>
      </c>
      <c r="D17" s="6">
        <v>5143</v>
      </c>
      <c r="E17" s="6">
        <v>9851</v>
      </c>
      <c r="F17" s="1">
        <v>20.38</v>
      </c>
      <c r="G17" s="8">
        <f t="shared" si="0"/>
        <v>483.3660451422964</v>
      </c>
    </row>
    <row r="18" spans="1:7" ht="13.5">
      <c r="A18" s="3" t="s">
        <v>60</v>
      </c>
      <c r="B18" s="6">
        <v>577</v>
      </c>
      <c r="C18" s="6">
        <v>888</v>
      </c>
      <c r="D18" s="6">
        <v>894</v>
      </c>
      <c r="E18" s="6">
        <v>1782</v>
      </c>
      <c r="F18" s="1">
        <v>11.87</v>
      </c>
      <c r="G18" s="8">
        <f t="shared" si="0"/>
        <v>150.12636899747264</v>
      </c>
    </row>
    <row r="19" spans="1:7" ht="13.5">
      <c r="A19" s="3" t="s">
        <v>61</v>
      </c>
      <c r="B19" s="6">
        <v>1395</v>
      </c>
      <c r="C19" s="6">
        <v>1684</v>
      </c>
      <c r="D19" s="6">
        <v>1810</v>
      </c>
      <c r="E19" s="6">
        <v>3494</v>
      </c>
      <c r="F19" s="1">
        <v>6.33</v>
      </c>
      <c r="G19" s="8">
        <f t="shared" si="0"/>
        <v>551.9747235387046</v>
      </c>
    </row>
    <row r="20" spans="1:7" ht="13.5">
      <c r="A20" s="3" t="s">
        <v>62</v>
      </c>
      <c r="B20" s="6">
        <v>6291</v>
      </c>
      <c r="C20" s="6">
        <v>8108</v>
      </c>
      <c r="D20" s="6">
        <v>8436</v>
      </c>
      <c r="E20" s="6">
        <v>16544</v>
      </c>
      <c r="F20" s="1">
        <v>18.12</v>
      </c>
      <c r="G20" s="8">
        <f t="shared" si="0"/>
        <v>913.0242825607063</v>
      </c>
    </row>
    <row r="21" spans="1:7" ht="13.5">
      <c r="A21" s="3" t="s">
        <v>63</v>
      </c>
      <c r="B21" s="6">
        <v>2119</v>
      </c>
      <c r="C21" s="6">
        <v>2771</v>
      </c>
      <c r="D21" s="6">
        <v>2897</v>
      </c>
      <c r="E21" s="6">
        <v>5668</v>
      </c>
      <c r="F21" s="1">
        <v>8.62</v>
      </c>
      <c r="G21" s="8">
        <f t="shared" si="0"/>
        <v>657.5406032482599</v>
      </c>
    </row>
    <row r="22" spans="1:7" ht="13.5">
      <c r="A22" s="3" t="s">
        <v>64</v>
      </c>
      <c r="B22" s="6">
        <v>4585</v>
      </c>
      <c r="C22" s="6">
        <v>6049</v>
      </c>
      <c r="D22" s="6">
        <v>6749</v>
      </c>
      <c r="E22" s="6">
        <v>12798</v>
      </c>
      <c r="F22" s="1">
        <v>8.88</v>
      </c>
      <c r="G22" s="8">
        <f t="shared" si="0"/>
        <v>1441.216216216216</v>
      </c>
    </row>
    <row r="23" spans="1:7" ht="13.5">
      <c r="A23" s="3" t="s">
        <v>5</v>
      </c>
      <c r="B23" s="6">
        <v>1857</v>
      </c>
      <c r="C23" s="6">
        <v>2641</v>
      </c>
      <c r="D23" s="6">
        <v>2899</v>
      </c>
      <c r="E23" s="6">
        <v>5540</v>
      </c>
      <c r="F23" s="1">
        <v>5.03</v>
      </c>
      <c r="G23" s="8">
        <f t="shared" si="0"/>
        <v>1101.3916500994035</v>
      </c>
    </row>
    <row r="24" spans="1:7" ht="13.5">
      <c r="A24" s="5" t="s">
        <v>6</v>
      </c>
      <c r="B24" s="6">
        <v>1584</v>
      </c>
      <c r="C24" s="6">
        <v>2235</v>
      </c>
      <c r="D24" s="6">
        <v>2469</v>
      </c>
      <c r="E24" s="6">
        <v>4704</v>
      </c>
      <c r="F24" s="1">
        <v>6.11</v>
      </c>
      <c r="G24" s="8">
        <f t="shared" si="0"/>
        <v>769.8854337152209</v>
      </c>
    </row>
    <row r="25" spans="1:7" ht="13.5">
      <c r="A25" s="2" t="s">
        <v>42</v>
      </c>
      <c r="B25" s="6">
        <f>SUM(B2:B24)</f>
        <v>106222</v>
      </c>
      <c r="C25" s="6">
        <f>SUM(C2:C24)</f>
        <v>125568</v>
      </c>
      <c r="D25" s="6">
        <f>SUM(D2:D24)</f>
        <v>137634</v>
      </c>
      <c r="E25" s="6">
        <f>SUM(E2:E24)</f>
        <v>263202</v>
      </c>
      <c r="F25" s="1">
        <f>SUM(F2:F24)</f>
        <v>191.37000000000003</v>
      </c>
      <c r="G25" s="8">
        <f t="shared" si="0"/>
        <v>1375.3566389716254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37926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2623</v>
      </c>
      <c r="C2" s="6">
        <v>2692</v>
      </c>
      <c r="D2" s="6">
        <v>3129</v>
      </c>
      <c r="E2" s="6">
        <f>C2+D2</f>
        <v>5821</v>
      </c>
      <c r="F2" s="1">
        <v>1.62</v>
      </c>
      <c r="G2" s="8">
        <f>E2/F2</f>
        <v>3593.2098765432097</v>
      </c>
    </row>
    <row r="3" spans="1:7" ht="13.5">
      <c r="A3" s="3" t="s">
        <v>50</v>
      </c>
      <c r="B3" s="6">
        <v>1066</v>
      </c>
      <c r="C3" s="6">
        <v>1147</v>
      </c>
      <c r="D3" s="6">
        <v>1361</v>
      </c>
      <c r="E3" s="6">
        <f aca="true" t="shared" si="0" ref="E3:E24">C3+D3</f>
        <v>2508</v>
      </c>
      <c r="F3" s="1">
        <v>1.14</v>
      </c>
      <c r="G3" s="8">
        <f aca="true" t="shared" si="1" ref="G3:G25">E3/F3</f>
        <v>2200</v>
      </c>
    </row>
    <row r="4" spans="1:7" ht="13.5">
      <c r="A4" s="3" t="s">
        <v>1</v>
      </c>
      <c r="B4" s="6">
        <v>1216</v>
      </c>
      <c r="C4" s="6">
        <v>1105</v>
      </c>
      <c r="D4" s="6">
        <v>1368</v>
      </c>
      <c r="E4" s="6">
        <f t="shared" si="0"/>
        <v>2473</v>
      </c>
      <c r="F4" s="1">
        <v>0.62</v>
      </c>
      <c r="G4" s="8">
        <f t="shared" si="1"/>
        <v>3988.7096774193546</v>
      </c>
    </row>
    <row r="5" spans="1:7" ht="13.5">
      <c r="A5" s="3" t="s">
        <v>0</v>
      </c>
      <c r="B5" s="6">
        <v>3813</v>
      </c>
      <c r="C5" s="6">
        <v>3556</v>
      </c>
      <c r="D5" s="6">
        <v>4264</v>
      </c>
      <c r="E5" s="6">
        <f t="shared" si="0"/>
        <v>7820</v>
      </c>
      <c r="F5" s="1">
        <v>0.94</v>
      </c>
      <c r="G5" s="8">
        <f t="shared" si="1"/>
        <v>8319.148936170213</v>
      </c>
    </row>
    <row r="6" spans="1:7" ht="13.5">
      <c r="A6" s="3" t="s">
        <v>51</v>
      </c>
      <c r="B6" s="6">
        <v>4830</v>
      </c>
      <c r="C6" s="6">
        <v>5081</v>
      </c>
      <c r="D6" s="6">
        <v>5669</v>
      </c>
      <c r="E6" s="6">
        <f t="shared" si="0"/>
        <v>10750</v>
      </c>
      <c r="F6" s="1">
        <v>2.07</v>
      </c>
      <c r="G6" s="8">
        <f t="shared" si="1"/>
        <v>5193.236714975846</v>
      </c>
    </row>
    <row r="7" spans="1:7" ht="13.5">
      <c r="A7" s="3" t="s">
        <v>52</v>
      </c>
      <c r="B7" s="6">
        <v>7003</v>
      </c>
      <c r="C7" s="6">
        <v>7708</v>
      </c>
      <c r="D7" s="6">
        <v>8184</v>
      </c>
      <c r="E7" s="6">
        <f t="shared" si="0"/>
        <v>15892</v>
      </c>
      <c r="F7" s="9">
        <v>3</v>
      </c>
      <c r="G7" s="8">
        <f t="shared" si="1"/>
        <v>5297.333333333333</v>
      </c>
    </row>
    <row r="8" spans="1:7" ht="13.5">
      <c r="A8" s="3" t="s">
        <v>53</v>
      </c>
      <c r="B8" s="6">
        <v>7162</v>
      </c>
      <c r="C8" s="6">
        <v>7747</v>
      </c>
      <c r="D8" s="6">
        <v>8092</v>
      </c>
      <c r="E8" s="6">
        <f t="shared" si="0"/>
        <v>15839</v>
      </c>
      <c r="F8" s="1">
        <v>3.63</v>
      </c>
      <c r="G8" s="8">
        <f t="shared" si="1"/>
        <v>4363.3608815427</v>
      </c>
    </row>
    <row r="9" spans="1:7" ht="13.5">
      <c r="A9" s="3" t="s">
        <v>54</v>
      </c>
      <c r="B9" s="6">
        <v>5789</v>
      </c>
      <c r="C9" s="6">
        <v>5964</v>
      </c>
      <c r="D9" s="6">
        <v>6963</v>
      </c>
      <c r="E9" s="6">
        <f t="shared" si="0"/>
        <v>12927</v>
      </c>
      <c r="F9" s="1">
        <v>2.45</v>
      </c>
      <c r="G9" s="8">
        <f t="shared" si="1"/>
        <v>5276.326530612245</v>
      </c>
    </row>
    <row r="10" spans="1:7" ht="13.5">
      <c r="A10" s="3" t="s">
        <v>55</v>
      </c>
      <c r="B10" s="6">
        <v>6968</v>
      </c>
      <c r="C10" s="6">
        <v>8681</v>
      </c>
      <c r="D10" s="6">
        <v>9369</v>
      </c>
      <c r="E10" s="6">
        <f t="shared" si="0"/>
        <v>18050</v>
      </c>
      <c r="F10" s="1">
        <v>6.22</v>
      </c>
      <c r="G10" s="8">
        <f t="shared" si="1"/>
        <v>2901.929260450161</v>
      </c>
    </row>
    <row r="11" spans="1:7" ht="13.5">
      <c r="A11" s="3" t="s">
        <v>56</v>
      </c>
      <c r="B11" s="6">
        <v>7038</v>
      </c>
      <c r="C11" s="6">
        <v>8273</v>
      </c>
      <c r="D11" s="6">
        <v>9036</v>
      </c>
      <c r="E11" s="6">
        <f t="shared" si="0"/>
        <v>17309</v>
      </c>
      <c r="F11" s="1">
        <v>4.56</v>
      </c>
      <c r="G11" s="8">
        <f t="shared" si="1"/>
        <v>3795.8333333333335</v>
      </c>
    </row>
    <row r="12" spans="1:7" ht="13.5">
      <c r="A12" s="3" t="s">
        <v>2</v>
      </c>
      <c r="B12" s="6">
        <v>9990</v>
      </c>
      <c r="C12" s="6">
        <v>11255</v>
      </c>
      <c r="D12" s="6">
        <v>12496</v>
      </c>
      <c r="E12" s="6">
        <f t="shared" si="0"/>
        <v>23751</v>
      </c>
      <c r="F12" s="1">
        <v>9.39</v>
      </c>
      <c r="G12" s="8">
        <f t="shared" si="1"/>
        <v>2529.3929712460063</v>
      </c>
    </row>
    <row r="13" spans="1:7" ht="13.5">
      <c r="A13" s="3" t="s">
        <v>57</v>
      </c>
      <c r="B13" s="6">
        <v>7548</v>
      </c>
      <c r="C13" s="6">
        <v>8926</v>
      </c>
      <c r="D13" s="6">
        <v>9839</v>
      </c>
      <c r="E13" s="6">
        <f t="shared" si="0"/>
        <v>18765</v>
      </c>
      <c r="F13" s="1">
        <v>5.43</v>
      </c>
      <c r="G13" s="8">
        <f t="shared" si="1"/>
        <v>3455.801104972376</v>
      </c>
    </row>
    <row r="14" spans="1:7" ht="13.5">
      <c r="A14" s="3" t="s">
        <v>58</v>
      </c>
      <c r="B14" s="6">
        <v>11233</v>
      </c>
      <c r="C14" s="6">
        <v>13259</v>
      </c>
      <c r="D14" s="6">
        <v>14595</v>
      </c>
      <c r="E14" s="6">
        <f t="shared" si="0"/>
        <v>27854</v>
      </c>
      <c r="F14" s="1">
        <v>11.53</v>
      </c>
      <c r="G14" s="8">
        <f t="shared" si="1"/>
        <v>2415.784908933218</v>
      </c>
    </row>
    <row r="15" spans="1:7" ht="13.5">
      <c r="A15" s="3" t="s">
        <v>59</v>
      </c>
      <c r="B15" s="6">
        <v>5938</v>
      </c>
      <c r="C15" s="6">
        <v>7836</v>
      </c>
      <c r="D15" s="6">
        <v>8505</v>
      </c>
      <c r="E15" s="6">
        <f t="shared" si="0"/>
        <v>16341</v>
      </c>
      <c r="F15" s="1">
        <v>14.73</v>
      </c>
      <c r="G15" s="8">
        <f t="shared" si="1"/>
        <v>1109.368635437882</v>
      </c>
    </row>
    <row r="16" spans="1:7" ht="13.5">
      <c r="A16" s="3" t="s">
        <v>3</v>
      </c>
      <c r="B16" s="6">
        <v>2209</v>
      </c>
      <c r="C16" s="6">
        <v>3304</v>
      </c>
      <c r="D16" s="6">
        <v>3502</v>
      </c>
      <c r="E16" s="6">
        <f t="shared" si="0"/>
        <v>6806</v>
      </c>
      <c r="F16" s="9">
        <v>38.7</v>
      </c>
      <c r="G16" s="8">
        <f t="shared" si="1"/>
        <v>175.86563307493537</v>
      </c>
    </row>
    <row r="17" spans="1:7" ht="13.5">
      <c r="A17" s="3" t="s">
        <v>4</v>
      </c>
      <c r="B17" s="6">
        <v>3493</v>
      </c>
      <c r="C17" s="6">
        <v>4707</v>
      </c>
      <c r="D17" s="6">
        <v>5143</v>
      </c>
      <c r="E17" s="6">
        <f t="shared" si="0"/>
        <v>9850</v>
      </c>
      <c r="F17" s="1">
        <v>20.38</v>
      </c>
      <c r="G17" s="8">
        <f t="shared" si="1"/>
        <v>483.3169774288518</v>
      </c>
    </row>
    <row r="18" spans="1:7" ht="13.5">
      <c r="A18" s="3" t="s">
        <v>60</v>
      </c>
      <c r="B18" s="6">
        <v>572</v>
      </c>
      <c r="C18" s="6">
        <v>879</v>
      </c>
      <c r="D18" s="6">
        <v>891</v>
      </c>
      <c r="E18" s="6">
        <f t="shared" si="0"/>
        <v>1770</v>
      </c>
      <c r="F18" s="1">
        <v>11.87</v>
      </c>
      <c r="G18" s="8">
        <f t="shared" si="1"/>
        <v>149.11541701769167</v>
      </c>
    </row>
    <row r="19" spans="1:7" ht="13.5">
      <c r="A19" s="3" t="s">
        <v>61</v>
      </c>
      <c r="B19" s="6">
        <v>1396</v>
      </c>
      <c r="C19" s="6">
        <v>1681</v>
      </c>
      <c r="D19" s="6">
        <v>1806</v>
      </c>
      <c r="E19" s="6">
        <f t="shared" si="0"/>
        <v>3487</v>
      </c>
      <c r="F19" s="1">
        <v>6.33</v>
      </c>
      <c r="G19" s="8">
        <f t="shared" si="1"/>
        <v>550.86887835703</v>
      </c>
    </row>
    <row r="20" spans="1:7" ht="13.5">
      <c r="A20" s="3" t="s">
        <v>62</v>
      </c>
      <c r="B20" s="6">
        <v>6293</v>
      </c>
      <c r="C20" s="6">
        <v>8106</v>
      </c>
      <c r="D20" s="6">
        <v>8439</v>
      </c>
      <c r="E20" s="6">
        <f t="shared" si="0"/>
        <v>16545</v>
      </c>
      <c r="F20" s="1">
        <v>18.12</v>
      </c>
      <c r="G20" s="8">
        <f t="shared" si="1"/>
        <v>913.0794701986755</v>
      </c>
    </row>
    <row r="21" spans="1:7" ht="13.5">
      <c r="A21" s="3" t="s">
        <v>63</v>
      </c>
      <c r="B21" s="6">
        <v>2127</v>
      </c>
      <c r="C21" s="6">
        <v>2772</v>
      </c>
      <c r="D21" s="6">
        <v>2913</v>
      </c>
      <c r="E21" s="6">
        <f t="shared" si="0"/>
        <v>5685</v>
      </c>
      <c r="F21" s="1">
        <v>8.62</v>
      </c>
      <c r="G21" s="8">
        <f t="shared" si="1"/>
        <v>659.5127610208817</v>
      </c>
    </row>
    <row r="22" spans="1:7" ht="13.5">
      <c r="A22" s="3" t="s">
        <v>64</v>
      </c>
      <c r="B22" s="6">
        <v>4595</v>
      </c>
      <c r="C22" s="6">
        <v>6052</v>
      </c>
      <c r="D22" s="6">
        <v>6751</v>
      </c>
      <c r="E22" s="6">
        <f t="shared" si="0"/>
        <v>12803</v>
      </c>
      <c r="F22" s="1">
        <v>8.88</v>
      </c>
      <c r="G22" s="8">
        <f t="shared" si="1"/>
        <v>1441.779279279279</v>
      </c>
    </row>
    <row r="23" spans="1:7" ht="13.5">
      <c r="A23" s="3" t="s">
        <v>5</v>
      </c>
      <c r="B23" s="6">
        <v>1855</v>
      </c>
      <c r="C23" s="6">
        <v>2644</v>
      </c>
      <c r="D23" s="6">
        <v>2898</v>
      </c>
      <c r="E23" s="6">
        <f t="shared" si="0"/>
        <v>5542</v>
      </c>
      <c r="F23" s="1">
        <v>5.03</v>
      </c>
      <c r="G23" s="8">
        <f t="shared" si="1"/>
        <v>1101.7892644135188</v>
      </c>
    </row>
    <row r="24" spans="1:7" ht="13.5">
      <c r="A24" s="5" t="s">
        <v>6</v>
      </c>
      <c r="B24" s="6">
        <v>1582</v>
      </c>
      <c r="C24" s="6">
        <v>2233</v>
      </c>
      <c r="D24" s="6">
        <v>2462</v>
      </c>
      <c r="E24" s="6">
        <f t="shared" si="0"/>
        <v>4695</v>
      </c>
      <c r="F24" s="1">
        <v>6.11</v>
      </c>
      <c r="G24" s="8">
        <f t="shared" si="1"/>
        <v>768.4124386252046</v>
      </c>
    </row>
    <row r="25" spans="1:7" ht="13.5">
      <c r="A25" s="2" t="s">
        <v>42</v>
      </c>
      <c r="B25" s="6">
        <f>SUM(B2:B24)</f>
        <v>106339</v>
      </c>
      <c r="C25" s="6">
        <f>SUM(C2:C24)</f>
        <v>125608</v>
      </c>
      <c r="D25" s="6">
        <f>SUM(D2:D24)</f>
        <v>137675</v>
      </c>
      <c r="E25" s="6">
        <f>SUM(E2:E24)</f>
        <v>263283</v>
      </c>
      <c r="F25" s="1">
        <f>SUM(F2:F24)</f>
        <v>191.37000000000003</v>
      </c>
      <c r="G25" s="8">
        <f t="shared" si="1"/>
        <v>1375.7799028060822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37956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2616</v>
      </c>
      <c r="C2" s="6">
        <v>2673</v>
      </c>
      <c r="D2" s="6">
        <v>3125</v>
      </c>
      <c r="E2" s="6">
        <f>C2+D2</f>
        <v>5798</v>
      </c>
      <c r="F2" s="1">
        <v>1.62</v>
      </c>
      <c r="G2" s="8">
        <f>E2/F2</f>
        <v>3579.012345679012</v>
      </c>
    </row>
    <row r="3" spans="1:7" ht="13.5">
      <c r="A3" s="3" t="s">
        <v>50</v>
      </c>
      <c r="B3" s="6">
        <v>1065</v>
      </c>
      <c r="C3" s="6">
        <v>1143</v>
      </c>
      <c r="D3" s="6">
        <v>1358</v>
      </c>
      <c r="E3" s="6">
        <f aca="true" t="shared" si="0" ref="E3:E24">C3+D3</f>
        <v>2501</v>
      </c>
      <c r="F3" s="1">
        <v>1.14</v>
      </c>
      <c r="G3" s="8">
        <f aca="true" t="shared" si="1" ref="G3:G25">E3/F3</f>
        <v>2193.8596491228072</v>
      </c>
    </row>
    <row r="4" spans="1:7" ht="13.5">
      <c r="A4" s="3" t="s">
        <v>1</v>
      </c>
      <c r="B4" s="6">
        <v>1213</v>
      </c>
      <c r="C4" s="6">
        <v>1102</v>
      </c>
      <c r="D4" s="6">
        <v>1368</v>
      </c>
      <c r="E4" s="6">
        <f t="shared" si="0"/>
        <v>2470</v>
      </c>
      <c r="F4" s="1">
        <v>0.62</v>
      </c>
      <c r="G4" s="8">
        <f t="shared" si="1"/>
        <v>3983.8709677419356</v>
      </c>
    </row>
    <row r="5" spans="1:7" ht="13.5">
      <c r="A5" s="3" t="s">
        <v>0</v>
      </c>
      <c r="B5" s="6">
        <v>3810</v>
      </c>
      <c r="C5" s="6">
        <v>3552</v>
      </c>
      <c r="D5" s="6">
        <v>4259</v>
      </c>
      <c r="E5" s="6">
        <f t="shared" si="0"/>
        <v>7811</v>
      </c>
      <c r="F5" s="1">
        <v>0.94</v>
      </c>
      <c r="G5" s="8">
        <f t="shared" si="1"/>
        <v>8309.574468085108</v>
      </c>
    </row>
    <row r="6" spans="1:7" ht="13.5">
      <c r="A6" s="3" t="s">
        <v>51</v>
      </c>
      <c r="B6" s="6">
        <v>4836</v>
      </c>
      <c r="C6" s="6">
        <v>5082</v>
      </c>
      <c r="D6" s="6">
        <v>5674</v>
      </c>
      <c r="E6" s="6">
        <f t="shared" si="0"/>
        <v>10756</v>
      </c>
      <c r="F6" s="1">
        <v>2.07</v>
      </c>
      <c r="G6" s="8">
        <f t="shared" si="1"/>
        <v>5196.135265700484</v>
      </c>
    </row>
    <row r="7" spans="1:7" ht="13.5">
      <c r="A7" s="3" t="s">
        <v>52</v>
      </c>
      <c r="B7" s="6">
        <v>7037</v>
      </c>
      <c r="C7" s="6">
        <v>7726</v>
      </c>
      <c r="D7" s="6">
        <v>8216</v>
      </c>
      <c r="E7" s="6">
        <f t="shared" si="0"/>
        <v>15942</v>
      </c>
      <c r="F7" s="9">
        <v>3</v>
      </c>
      <c r="G7" s="8">
        <f t="shared" si="1"/>
        <v>5314</v>
      </c>
    </row>
    <row r="8" spans="1:7" ht="13.5">
      <c r="A8" s="3" t="s">
        <v>53</v>
      </c>
      <c r="B8" s="6">
        <v>7177</v>
      </c>
      <c r="C8" s="6">
        <v>7769</v>
      </c>
      <c r="D8" s="6">
        <v>8089</v>
      </c>
      <c r="E8" s="6">
        <f t="shared" si="0"/>
        <v>15858</v>
      </c>
      <c r="F8" s="1">
        <v>3.63</v>
      </c>
      <c r="G8" s="8">
        <f t="shared" si="1"/>
        <v>4368.5950413223145</v>
      </c>
    </row>
    <row r="9" spans="1:7" ht="13.5">
      <c r="A9" s="3" t="s">
        <v>54</v>
      </c>
      <c r="B9" s="6">
        <v>5795</v>
      </c>
      <c r="C9" s="6">
        <v>5957</v>
      </c>
      <c r="D9" s="6">
        <v>6964</v>
      </c>
      <c r="E9" s="6">
        <f t="shared" si="0"/>
        <v>12921</v>
      </c>
      <c r="F9" s="1">
        <v>2.45</v>
      </c>
      <c r="G9" s="8">
        <f t="shared" si="1"/>
        <v>5273.877551020408</v>
      </c>
    </row>
    <row r="10" spans="1:7" ht="13.5">
      <c r="A10" s="3" t="s">
        <v>55</v>
      </c>
      <c r="B10" s="6">
        <v>6977</v>
      </c>
      <c r="C10" s="6">
        <v>8674</v>
      </c>
      <c r="D10" s="6">
        <v>9373</v>
      </c>
      <c r="E10" s="6">
        <f t="shared" si="0"/>
        <v>18047</v>
      </c>
      <c r="F10" s="1">
        <v>6.22</v>
      </c>
      <c r="G10" s="8">
        <f t="shared" si="1"/>
        <v>2901.4469453376205</v>
      </c>
    </row>
    <row r="11" spans="1:7" ht="13.5">
      <c r="A11" s="3" t="s">
        <v>56</v>
      </c>
      <c r="B11" s="6">
        <v>7038</v>
      </c>
      <c r="C11" s="6">
        <v>8270</v>
      </c>
      <c r="D11" s="6">
        <v>9030</v>
      </c>
      <c r="E11" s="6">
        <f t="shared" si="0"/>
        <v>17300</v>
      </c>
      <c r="F11" s="1">
        <v>4.56</v>
      </c>
      <c r="G11" s="8">
        <f t="shared" si="1"/>
        <v>3793.8596491228072</v>
      </c>
    </row>
    <row r="12" spans="1:7" ht="13.5">
      <c r="A12" s="3" t="s">
        <v>2</v>
      </c>
      <c r="B12" s="6">
        <v>9995</v>
      </c>
      <c r="C12" s="6">
        <v>11259</v>
      </c>
      <c r="D12" s="6">
        <v>12491</v>
      </c>
      <c r="E12" s="6">
        <f t="shared" si="0"/>
        <v>23750</v>
      </c>
      <c r="F12" s="1">
        <v>9.39</v>
      </c>
      <c r="G12" s="8">
        <f t="shared" si="1"/>
        <v>2529.286474973376</v>
      </c>
    </row>
    <row r="13" spans="1:7" ht="13.5">
      <c r="A13" s="3" t="s">
        <v>57</v>
      </c>
      <c r="B13" s="6">
        <v>7563</v>
      </c>
      <c r="C13" s="6">
        <v>8933</v>
      </c>
      <c r="D13" s="6">
        <v>9858</v>
      </c>
      <c r="E13" s="6">
        <f t="shared" si="0"/>
        <v>18791</v>
      </c>
      <c r="F13" s="1">
        <v>5.43</v>
      </c>
      <c r="G13" s="8">
        <f t="shared" si="1"/>
        <v>3460.5893186003686</v>
      </c>
    </row>
    <row r="14" spans="1:7" ht="13.5">
      <c r="A14" s="3" t="s">
        <v>58</v>
      </c>
      <c r="B14" s="6">
        <v>11240</v>
      </c>
      <c r="C14" s="6">
        <v>13239</v>
      </c>
      <c r="D14" s="6">
        <v>14573</v>
      </c>
      <c r="E14" s="6">
        <f t="shared" si="0"/>
        <v>27812</v>
      </c>
      <c r="F14" s="1">
        <v>11.53</v>
      </c>
      <c r="G14" s="8">
        <f t="shared" si="1"/>
        <v>2412.142237640937</v>
      </c>
    </row>
    <row r="15" spans="1:7" ht="13.5">
      <c r="A15" s="3" t="s">
        <v>59</v>
      </c>
      <c r="B15" s="6">
        <v>5953</v>
      </c>
      <c r="C15" s="6">
        <v>7858</v>
      </c>
      <c r="D15" s="6">
        <v>8526</v>
      </c>
      <c r="E15" s="6">
        <f t="shared" si="0"/>
        <v>16384</v>
      </c>
      <c r="F15" s="1">
        <v>14.73</v>
      </c>
      <c r="G15" s="8">
        <f t="shared" si="1"/>
        <v>1112.2878479293959</v>
      </c>
    </row>
    <row r="16" spans="1:7" ht="13.5">
      <c r="A16" s="3" t="s">
        <v>3</v>
      </c>
      <c r="B16" s="6">
        <v>2215</v>
      </c>
      <c r="C16" s="6">
        <v>3305</v>
      </c>
      <c r="D16" s="6">
        <v>3503</v>
      </c>
      <c r="E16" s="6">
        <f t="shared" si="0"/>
        <v>6808</v>
      </c>
      <c r="F16" s="9">
        <v>38.7</v>
      </c>
      <c r="G16" s="8">
        <f t="shared" si="1"/>
        <v>175.9173126614987</v>
      </c>
    </row>
    <row r="17" spans="1:7" ht="13.5">
      <c r="A17" s="3" t="s">
        <v>4</v>
      </c>
      <c r="B17" s="6">
        <v>3498</v>
      </c>
      <c r="C17" s="6">
        <v>4707</v>
      </c>
      <c r="D17" s="6">
        <v>5138</v>
      </c>
      <c r="E17" s="6">
        <f t="shared" si="0"/>
        <v>9845</v>
      </c>
      <c r="F17" s="1">
        <v>20.38</v>
      </c>
      <c r="G17" s="8">
        <f t="shared" si="1"/>
        <v>483.0716388616291</v>
      </c>
    </row>
    <row r="18" spans="1:7" ht="13.5">
      <c r="A18" s="3" t="s">
        <v>60</v>
      </c>
      <c r="B18" s="6">
        <v>571</v>
      </c>
      <c r="C18" s="6">
        <v>874</v>
      </c>
      <c r="D18" s="6">
        <v>890</v>
      </c>
      <c r="E18" s="6">
        <f t="shared" si="0"/>
        <v>1764</v>
      </c>
      <c r="F18" s="1">
        <v>11.87</v>
      </c>
      <c r="G18" s="8">
        <f t="shared" si="1"/>
        <v>148.6099410278012</v>
      </c>
    </row>
    <row r="19" spans="1:7" ht="13.5">
      <c r="A19" s="3" t="s">
        <v>61</v>
      </c>
      <c r="B19" s="6">
        <v>1401</v>
      </c>
      <c r="C19" s="6">
        <v>1682</v>
      </c>
      <c r="D19" s="6">
        <v>1805</v>
      </c>
      <c r="E19" s="6">
        <f t="shared" si="0"/>
        <v>3487</v>
      </c>
      <c r="F19" s="1">
        <v>6.33</v>
      </c>
      <c r="G19" s="8">
        <f t="shared" si="1"/>
        <v>550.86887835703</v>
      </c>
    </row>
    <row r="20" spans="1:7" ht="13.5">
      <c r="A20" s="3" t="s">
        <v>62</v>
      </c>
      <c r="B20" s="6">
        <v>6308</v>
      </c>
      <c r="C20" s="6">
        <v>8114</v>
      </c>
      <c r="D20" s="6">
        <v>8450</v>
      </c>
      <c r="E20" s="6">
        <f t="shared" si="0"/>
        <v>16564</v>
      </c>
      <c r="F20" s="1">
        <v>18.12</v>
      </c>
      <c r="G20" s="8">
        <f t="shared" si="1"/>
        <v>914.1280353200882</v>
      </c>
    </row>
    <row r="21" spans="1:7" ht="13.5">
      <c r="A21" s="3" t="s">
        <v>63</v>
      </c>
      <c r="B21" s="6">
        <v>2130</v>
      </c>
      <c r="C21" s="6">
        <v>2769</v>
      </c>
      <c r="D21" s="6">
        <v>2916</v>
      </c>
      <c r="E21" s="6">
        <f t="shared" si="0"/>
        <v>5685</v>
      </c>
      <c r="F21" s="1">
        <v>8.62</v>
      </c>
      <c r="G21" s="8">
        <f t="shared" si="1"/>
        <v>659.5127610208817</v>
      </c>
    </row>
    <row r="22" spans="1:7" ht="13.5">
      <c r="A22" s="3" t="s">
        <v>64</v>
      </c>
      <c r="B22" s="6">
        <v>4607</v>
      </c>
      <c r="C22" s="6">
        <v>6075</v>
      </c>
      <c r="D22" s="6">
        <v>6754</v>
      </c>
      <c r="E22" s="6">
        <f t="shared" si="0"/>
        <v>12829</v>
      </c>
      <c r="F22" s="1">
        <v>8.88</v>
      </c>
      <c r="G22" s="8">
        <f t="shared" si="1"/>
        <v>1444.7072072072071</v>
      </c>
    </row>
    <row r="23" spans="1:7" ht="13.5">
      <c r="A23" s="3" t="s">
        <v>5</v>
      </c>
      <c r="B23" s="6">
        <v>1858</v>
      </c>
      <c r="C23" s="6">
        <v>2650</v>
      </c>
      <c r="D23" s="6">
        <v>2897</v>
      </c>
      <c r="E23" s="6">
        <f t="shared" si="0"/>
        <v>5547</v>
      </c>
      <c r="F23" s="1">
        <v>5.03</v>
      </c>
      <c r="G23" s="8">
        <f t="shared" si="1"/>
        <v>1102.7833001988072</v>
      </c>
    </row>
    <row r="24" spans="1:7" ht="13.5">
      <c r="A24" s="5" t="s">
        <v>6</v>
      </c>
      <c r="B24" s="6">
        <v>1582</v>
      </c>
      <c r="C24" s="6">
        <v>2235</v>
      </c>
      <c r="D24" s="6">
        <v>2465</v>
      </c>
      <c r="E24" s="6">
        <f t="shared" si="0"/>
        <v>4700</v>
      </c>
      <c r="F24" s="1">
        <v>6.11</v>
      </c>
      <c r="G24" s="8">
        <f t="shared" si="1"/>
        <v>769.2307692307692</v>
      </c>
    </row>
    <row r="25" spans="1:7" ht="13.5">
      <c r="A25" s="2" t="s">
        <v>42</v>
      </c>
      <c r="B25" s="6">
        <f>SUM(B2:B24)</f>
        <v>106485</v>
      </c>
      <c r="C25" s="6">
        <f>SUM(C2:C24)</f>
        <v>125648</v>
      </c>
      <c r="D25" s="6">
        <f>SUM(D2:D24)</f>
        <v>137722</v>
      </c>
      <c r="E25" s="6">
        <f>SUM(E2:E24)</f>
        <v>263370</v>
      </c>
      <c r="F25" s="1">
        <f>SUM(F2:F24)</f>
        <v>191.37000000000003</v>
      </c>
      <c r="G25" s="8">
        <f t="shared" si="1"/>
        <v>1376.2345195171654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37622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2576</v>
      </c>
      <c r="C2" s="6">
        <v>2688</v>
      </c>
      <c r="D2" s="6">
        <v>3147</v>
      </c>
      <c r="E2" s="6">
        <f>C2+D2</f>
        <v>5835</v>
      </c>
      <c r="F2" s="1">
        <v>1.62</v>
      </c>
      <c r="G2" s="9">
        <f>E2/F2</f>
        <v>3601.8518518518517</v>
      </c>
    </row>
    <row r="3" spans="1:7" ht="13.5">
      <c r="A3" s="3" t="s">
        <v>17</v>
      </c>
      <c r="B3" s="6">
        <v>1082</v>
      </c>
      <c r="C3" s="6">
        <v>1166</v>
      </c>
      <c r="D3" s="6">
        <v>1401</v>
      </c>
      <c r="E3" s="6">
        <f aca="true" t="shared" si="0" ref="E3:E24">C3+D3</f>
        <v>2567</v>
      </c>
      <c r="F3" s="1">
        <v>1.14</v>
      </c>
      <c r="G3" s="9">
        <f aca="true" t="shared" si="1" ref="G3:G25">E3/F3</f>
        <v>2251.7543859649127</v>
      </c>
    </row>
    <row r="4" spans="1:7" ht="13.5">
      <c r="A4" s="3" t="s">
        <v>1</v>
      </c>
      <c r="B4" s="6">
        <v>1228</v>
      </c>
      <c r="C4" s="6">
        <v>1109</v>
      </c>
      <c r="D4" s="6">
        <v>1392</v>
      </c>
      <c r="E4" s="6">
        <f t="shared" si="0"/>
        <v>2501</v>
      </c>
      <c r="F4" s="1">
        <v>0.62</v>
      </c>
      <c r="G4" s="9">
        <f t="shared" si="1"/>
        <v>4033.8709677419356</v>
      </c>
    </row>
    <row r="5" spans="1:7" ht="13.5">
      <c r="A5" s="3" t="s">
        <v>0</v>
      </c>
      <c r="B5" s="6">
        <v>3793</v>
      </c>
      <c r="C5" s="6">
        <v>3566</v>
      </c>
      <c r="D5" s="6">
        <v>4292</v>
      </c>
      <c r="E5" s="6">
        <f t="shared" si="0"/>
        <v>7858</v>
      </c>
      <c r="F5" s="1">
        <v>0.94</v>
      </c>
      <c r="G5" s="9">
        <f t="shared" si="1"/>
        <v>8359.574468085108</v>
      </c>
    </row>
    <row r="6" spans="1:7" ht="13.5">
      <c r="A6" s="3" t="s">
        <v>15</v>
      </c>
      <c r="B6" s="6">
        <v>4794</v>
      </c>
      <c r="C6" s="6">
        <v>5039</v>
      </c>
      <c r="D6" s="6">
        <v>5693</v>
      </c>
      <c r="E6" s="6">
        <f t="shared" si="0"/>
        <v>10732</v>
      </c>
      <c r="F6" s="1">
        <v>2.07</v>
      </c>
      <c r="G6" s="9">
        <f t="shared" si="1"/>
        <v>5184.541062801933</v>
      </c>
    </row>
    <row r="7" spans="1:7" ht="13.5">
      <c r="A7" s="3" t="s">
        <v>20</v>
      </c>
      <c r="B7" s="6">
        <v>6981</v>
      </c>
      <c r="C7" s="6">
        <v>7754</v>
      </c>
      <c r="D7" s="6">
        <v>8203</v>
      </c>
      <c r="E7" s="6">
        <f t="shared" si="0"/>
        <v>15957</v>
      </c>
      <c r="F7" s="9">
        <v>3</v>
      </c>
      <c r="G7" s="9">
        <f t="shared" si="1"/>
        <v>5319</v>
      </c>
    </row>
    <row r="8" spans="1:7" ht="13.5">
      <c r="A8" s="3" t="s">
        <v>19</v>
      </c>
      <c r="B8" s="6">
        <v>7230</v>
      </c>
      <c r="C8" s="6">
        <v>7837</v>
      </c>
      <c r="D8" s="6">
        <v>8168</v>
      </c>
      <c r="E8" s="6">
        <f t="shared" si="0"/>
        <v>16005</v>
      </c>
      <c r="F8" s="1">
        <v>3.63</v>
      </c>
      <c r="G8" s="9">
        <f t="shared" si="1"/>
        <v>4409.090909090909</v>
      </c>
    </row>
    <row r="9" spans="1:7" ht="13.5">
      <c r="A9" s="3" t="s">
        <v>16</v>
      </c>
      <c r="B9" s="6">
        <v>5768</v>
      </c>
      <c r="C9" s="6">
        <v>6002</v>
      </c>
      <c r="D9" s="6">
        <v>7013</v>
      </c>
      <c r="E9" s="6">
        <f t="shared" si="0"/>
        <v>13015</v>
      </c>
      <c r="F9" s="1">
        <v>2.45</v>
      </c>
      <c r="G9" s="9">
        <f t="shared" si="1"/>
        <v>5312.244897959184</v>
      </c>
    </row>
    <row r="10" spans="1:7" ht="13.5">
      <c r="A10" s="3" t="s">
        <v>21</v>
      </c>
      <c r="B10" s="6">
        <v>6888</v>
      </c>
      <c r="C10" s="6">
        <v>8693</v>
      </c>
      <c r="D10" s="6">
        <v>9324</v>
      </c>
      <c r="E10" s="6">
        <f t="shared" si="0"/>
        <v>18017</v>
      </c>
      <c r="F10" s="1">
        <v>6.22</v>
      </c>
      <c r="G10" s="9">
        <f t="shared" si="1"/>
        <v>2896.623794212219</v>
      </c>
    </row>
    <row r="11" spans="1:7" ht="13.5">
      <c r="A11" s="3" t="s">
        <v>22</v>
      </c>
      <c r="B11" s="6">
        <v>7016</v>
      </c>
      <c r="C11" s="6">
        <v>8363</v>
      </c>
      <c r="D11" s="6">
        <v>9090</v>
      </c>
      <c r="E11" s="6">
        <f t="shared" si="0"/>
        <v>17453</v>
      </c>
      <c r="F11" s="1">
        <v>4.56</v>
      </c>
      <c r="G11" s="9">
        <f t="shared" si="1"/>
        <v>3827.4122807017548</v>
      </c>
    </row>
    <row r="12" spans="1:7" ht="13.5">
      <c r="A12" s="3" t="s">
        <v>2</v>
      </c>
      <c r="B12" s="6">
        <v>9906</v>
      </c>
      <c r="C12" s="6">
        <v>11241</v>
      </c>
      <c r="D12" s="6">
        <v>12536</v>
      </c>
      <c r="E12" s="6">
        <f t="shared" si="0"/>
        <v>23777</v>
      </c>
      <c r="F12" s="1">
        <v>9.39</v>
      </c>
      <c r="G12" s="9">
        <f t="shared" si="1"/>
        <v>2532.1618743343984</v>
      </c>
    </row>
    <row r="13" spans="1:7" ht="13.5">
      <c r="A13" s="3" t="s">
        <v>18</v>
      </c>
      <c r="B13" s="6">
        <v>7426</v>
      </c>
      <c r="C13" s="6">
        <v>8864</v>
      </c>
      <c r="D13" s="6">
        <v>9769</v>
      </c>
      <c r="E13" s="6">
        <f t="shared" si="0"/>
        <v>18633</v>
      </c>
      <c r="F13" s="1">
        <v>5.43</v>
      </c>
      <c r="G13" s="9">
        <f t="shared" si="1"/>
        <v>3431.4917127071826</v>
      </c>
    </row>
    <row r="14" spans="1:7" ht="13.5">
      <c r="A14" s="3" t="s">
        <v>23</v>
      </c>
      <c r="B14" s="6">
        <v>11173</v>
      </c>
      <c r="C14" s="6">
        <v>13319</v>
      </c>
      <c r="D14" s="6">
        <v>14597</v>
      </c>
      <c r="E14" s="6">
        <f t="shared" si="0"/>
        <v>27916</v>
      </c>
      <c r="F14" s="1">
        <v>11.53</v>
      </c>
      <c r="G14" s="9">
        <f t="shared" si="1"/>
        <v>2421.1621856027755</v>
      </c>
    </row>
    <row r="15" spans="1:7" ht="13.5">
      <c r="A15" s="3" t="s">
        <v>27</v>
      </c>
      <c r="B15" s="6">
        <v>5913</v>
      </c>
      <c r="C15" s="6">
        <v>7880</v>
      </c>
      <c r="D15" s="6">
        <v>8490</v>
      </c>
      <c r="E15" s="6">
        <f t="shared" si="0"/>
        <v>16370</v>
      </c>
      <c r="F15" s="1">
        <v>14.73</v>
      </c>
      <c r="G15" s="9">
        <f t="shared" si="1"/>
        <v>1111.337406653089</v>
      </c>
    </row>
    <row r="16" spans="1:7" ht="13.5">
      <c r="A16" s="3" t="s">
        <v>3</v>
      </c>
      <c r="B16" s="6">
        <v>2189</v>
      </c>
      <c r="C16" s="6">
        <v>3307</v>
      </c>
      <c r="D16" s="6">
        <v>3529</v>
      </c>
      <c r="E16" s="6">
        <f t="shared" si="0"/>
        <v>6836</v>
      </c>
      <c r="F16" s="9">
        <v>38.7</v>
      </c>
      <c r="G16" s="9">
        <f t="shared" si="1"/>
        <v>176.640826873385</v>
      </c>
    </row>
    <row r="17" spans="1:7" ht="13.5">
      <c r="A17" s="3" t="s">
        <v>4</v>
      </c>
      <c r="B17" s="6">
        <v>3441</v>
      </c>
      <c r="C17" s="6">
        <v>4732</v>
      </c>
      <c r="D17" s="6">
        <v>5109</v>
      </c>
      <c r="E17" s="6">
        <f t="shared" si="0"/>
        <v>9841</v>
      </c>
      <c r="F17" s="1">
        <v>20.38</v>
      </c>
      <c r="G17" s="9">
        <f t="shared" si="1"/>
        <v>482.87536800785085</v>
      </c>
    </row>
    <row r="18" spans="1:7" ht="13.5">
      <c r="A18" s="3" t="s">
        <v>28</v>
      </c>
      <c r="B18" s="6">
        <v>573</v>
      </c>
      <c r="C18" s="6">
        <v>903</v>
      </c>
      <c r="D18" s="6">
        <v>911</v>
      </c>
      <c r="E18" s="6">
        <f t="shared" si="0"/>
        <v>1814</v>
      </c>
      <c r="F18" s="1">
        <v>11.87</v>
      </c>
      <c r="G18" s="9">
        <f t="shared" si="1"/>
        <v>152.8222409435552</v>
      </c>
    </row>
    <row r="19" spans="1:7" ht="13.5">
      <c r="A19" s="3" t="s">
        <v>24</v>
      </c>
      <c r="B19" s="6">
        <v>1383</v>
      </c>
      <c r="C19" s="6">
        <v>1689</v>
      </c>
      <c r="D19" s="6">
        <v>1801</v>
      </c>
      <c r="E19" s="6">
        <f t="shared" si="0"/>
        <v>3490</v>
      </c>
      <c r="F19" s="1">
        <v>6.33</v>
      </c>
      <c r="G19" s="9">
        <f t="shared" si="1"/>
        <v>551.3428120063191</v>
      </c>
    </row>
    <row r="20" spans="1:7" ht="13.5">
      <c r="A20" s="3" t="s">
        <v>26</v>
      </c>
      <c r="B20" s="6">
        <v>6164</v>
      </c>
      <c r="C20" s="6">
        <v>7985</v>
      </c>
      <c r="D20" s="6">
        <v>8395</v>
      </c>
      <c r="E20" s="6">
        <f t="shared" si="0"/>
        <v>16380</v>
      </c>
      <c r="F20" s="1">
        <v>17.98</v>
      </c>
      <c r="G20" s="9">
        <f t="shared" si="1"/>
        <v>911.0122358175751</v>
      </c>
    </row>
    <row r="21" spans="1:7" ht="13.5">
      <c r="A21" s="3" t="s">
        <v>25</v>
      </c>
      <c r="B21" s="6">
        <v>2109</v>
      </c>
      <c r="C21" s="6">
        <v>2793</v>
      </c>
      <c r="D21" s="6">
        <v>2914</v>
      </c>
      <c r="E21" s="6">
        <f t="shared" si="0"/>
        <v>5707</v>
      </c>
      <c r="F21" s="1">
        <v>8.62</v>
      </c>
      <c r="G21" s="9">
        <f t="shared" si="1"/>
        <v>662.0649651972159</v>
      </c>
    </row>
    <row r="22" spans="1:7" ht="13.5">
      <c r="A22" s="3" t="s">
        <v>29</v>
      </c>
      <c r="B22" s="6">
        <v>4528</v>
      </c>
      <c r="C22" s="6">
        <v>6034</v>
      </c>
      <c r="D22" s="6">
        <v>6713</v>
      </c>
      <c r="E22" s="6">
        <f t="shared" si="0"/>
        <v>12747</v>
      </c>
      <c r="F22" s="1">
        <v>8.88</v>
      </c>
      <c r="G22" s="9">
        <f t="shared" si="1"/>
        <v>1435.472972972973</v>
      </c>
    </row>
    <row r="23" spans="1:7" ht="13.5">
      <c r="A23" s="3" t="s">
        <v>5</v>
      </c>
      <c r="B23" s="6">
        <v>1818</v>
      </c>
      <c r="C23" s="6">
        <v>2610</v>
      </c>
      <c r="D23" s="6">
        <v>2864</v>
      </c>
      <c r="E23" s="6">
        <f t="shared" si="0"/>
        <v>5474</v>
      </c>
      <c r="F23" s="1">
        <v>5.03</v>
      </c>
      <c r="G23" s="9">
        <f t="shared" si="1"/>
        <v>1088.2703777335983</v>
      </c>
    </row>
    <row r="24" spans="1:7" ht="13.5">
      <c r="A24" s="5" t="s">
        <v>6</v>
      </c>
      <c r="B24" s="6">
        <v>1582</v>
      </c>
      <c r="C24" s="6">
        <v>2264</v>
      </c>
      <c r="D24" s="6">
        <v>2484</v>
      </c>
      <c r="E24" s="6">
        <f t="shared" si="0"/>
        <v>4748</v>
      </c>
      <c r="F24" s="1">
        <v>6.11</v>
      </c>
      <c r="G24" s="9">
        <f t="shared" si="1"/>
        <v>777.0867430441898</v>
      </c>
    </row>
    <row r="25" spans="1:7" ht="13.5">
      <c r="A25" s="2" t="s">
        <v>42</v>
      </c>
      <c r="B25" s="6">
        <f>SUM(B2:B24)</f>
        <v>105561</v>
      </c>
      <c r="C25" s="6">
        <f>SUM(C2:C24)</f>
        <v>125838</v>
      </c>
      <c r="D25" s="6">
        <f>SUM(D2:D24)</f>
        <v>137835</v>
      </c>
      <c r="E25" s="6">
        <f>SUM(E2:E24)</f>
        <v>263673</v>
      </c>
      <c r="F25" s="10">
        <f>SUM(F2:F24)</f>
        <v>191.23000000000002</v>
      </c>
      <c r="G25" s="9">
        <f t="shared" si="1"/>
        <v>1378.8265439523086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37653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2567</v>
      </c>
      <c r="C2" s="6">
        <v>2669</v>
      </c>
      <c r="D2" s="6">
        <v>3132</v>
      </c>
      <c r="E2" s="6">
        <f>C2+D2</f>
        <v>5801</v>
      </c>
      <c r="F2" s="1">
        <v>1.62</v>
      </c>
      <c r="G2" s="8">
        <f>E2/F2</f>
        <v>3580.8641975308637</v>
      </c>
    </row>
    <row r="3" spans="1:7" ht="13.5">
      <c r="A3" s="3" t="s">
        <v>50</v>
      </c>
      <c r="B3" s="6">
        <v>1075</v>
      </c>
      <c r="C3" s="6">
        <v>1156</v>
      </c>
      <c r="D3" s="6">
        <v>1395</v>
      </c>
      <c r="E3" s="6">
        <f>C3+D3</f>
        <v>2551</v>
      </c>
      <c r="F3" s="1">
        <v>1.14</v>
      </c>
      <c r="G3" s="8">
        <f aca="true" t="shared" si="0" ref="G3:G25">E3/F3</f>
        <v>2237.719298245614</v>
      </c>
    </row>
    <row r="4" spans="1:7" ht="13.5">
      <c r="A4" s="3" t="s">
        <v>1</v>
      </c>
      <c r="B4" s="6">
        <v>1225</v>
      </c>
      <c r="C4" s="6">
        <v>1111</v>
      </c>
      <c r="D4" s="6">
        <v>1387</v>
      </c>
      <c r="E4" s="6">
        <f aca="true" t="shared" si="1" ref="E4:E25">C4+D4</f>
        <v>2498</v>
      </c>
      <c r="F4" s="1">
        <v>0.62</v>
      </c>
      <c r="G4" s="8">
        <f t="shared" si="0"/>
        <v>4029.032258064516</v>
      </c>
    </row>
    <row r="5" spans="1:7" ht="13.5">
      <c r="A5" s="3" t="s">
        <v>0</v>
      </c>
      <c r="B5" s="6">
        <v>3803</v>
      </c>
      <c r="C5" s="6">
        <v>3572</v>
      </c>
      <c r="D5" s="6">
        <v>4296</v>
      </c>
      <c r="E5" s="6">
        <f t="shared" si="1"/>
        <v>7868</v>
      </c>
      <c r="F5" s="1">
        <v>0.94</v>
      </c>
      <c r="G5" s="8">
        <f t="shared" si="0"/>
        <v>8370.212765957447</v>
      </c>
    </row>
    <row r="6" spans="1:7" ht="13.5">
      <c r="A6" s="3" t="s">
        <v>51</v>
      </c>
      <c r="B6" s="6">
        <v>4790</v>
      </c>
      <c r="C6" s="6">
        <v>5040</v>
      </c>
      <c r="D6" s="6">
        <v>5689</v>
      </c>
      <c r="E6" s="6">
        <f t="shared" si="1"/>
        <v>10729</v>
      </c>
      <c r="F6" s="1">
        <v>2.07</v>
      </c>
      <c r="G6" s="8">
        <f t="shared" si="0"/>
        <v>5183.091787439614</v>
      </c>
    </row>
    <row r="7" spans="1:7" ht="13.5">
      <c r="A7" s="3" t="s">
        <v>52</v>
      </c>
      <c r="B7" s="6">
        <v>6999</v>
      </c>
      <c r="C7" s="6">
        <v>7769</v>
      </c>
      <c r="D7" s="6">
        <v>8198</v>
      </c>
      <c r="E7" s="6">
        <f t="shared" si="1"/>
        <v>15967</v>
      </c>
      <c r="F7" s="9">
        <v>3</v>
      </c>
      <c r="G7" s="8">
        <f t="shared" si="0"/>
        <v>5322.333333333333</v>
      </c>
    </row>
    <row r="8" spans="1:7" ht="13.5">
      <c r="A8" s="3" t="s">
        <v>53</v>
      </c>
      <c r="B8" s="6">
        <v>7224</v>
      </c>
      <c r="C8" s="6">
        <v>7832</v>
      </c>
      <c r="D8" s="6">
        <v>8154</v>
      </c>
      <c r="E8" s="6">
        <f t="shared" si="1"/>
        <v>15986</v>
      </c>
      <c r="F8" s="1">
        <v>3.63</v>
      </c>
      <c r="G8" s="8">
        <f t="shared" si="0"/>
        <v>4403.856749311295</v>
      </c>
    </row>
    <row r="9" spans="1:7" ht="13.5">
      <c r="A9" s="3" t="s">
        <v>54</v>
      </c>
      <c r="B9" s="6">
        <v>5764</v>
      </c>
      <c r="C9" s="6">
        <v>5993</v>
      </c>
      <c r="D9" s="6">
        <v>7008</v>
      </c>
      <c r="E9" s="6">
        <f t="shared" si="1"/>
        <v>13001</v>
      </c>
      <c r="F9" s="1">
        <v>2.45</v>
      </c>
      <c r="G9" s="8">
        <f t="shared" si="0"/>
        <v>5306.530612244897</v>
      </c>
    </row>
    <row r="10" spans="1:7" ht="13.5">
      <c r="A10" s="3" t="s">
        <v>55</v>
      </c>
      <c r="B10" s="6">
        <v>6886</v>
      </c>
      <c r="C10" s="6">
        <v>8677</v>
      </c>
      <c r="D10" s="6">
        <v>9327</v>
      </c>
      <c r="E10" s="6">
        <f t="shared" si="1"/>
        <v>18004</v>
      </c>
      <c r="F10" s="1">
        <v>6.22</v>
      </c>
      <c r="G10" s="8">
        <f t="shared" si="0"/>
        <v>2894.533762057878</v>
      </c>
    </row>
    <row r="11" spans="1:7" ht="13.5">
      <c r="A11" s="3" t="s">
        <v>56</v>
      </c>
      <c r="B11" s="6">
        <v>7014</v>
      </c>
      <c r="C11" s="6">
        <v>8357</v>
      </c>
      <c r="D11" s="6">
        <v>9090</v>
      </c>
      <c r="E11" s="6">
        <f t="shared" si="1"/>
        <v>17447</v>
      </c>
      <c r="F11" s="1">
        <v>4.56</v>
      </c>
      <c r="G11" s="8">
        <f t="shared" si="0"/>
        <v>3826.0964912280706</v>
      </c>
    </row>
    <row r="12" spans="1:7" ht="13.5">
      <c r="A12" s="3" t="s">
        <v>2</v>
      </c>
      <c r="B12" s="6">
        <v>9926</v>
      </c>
      <c r="C12" s="6">
        <v>11250</v>
      </c>
      <c r="D12" s="6">
        <v>12532</v>
      </c>
      <c r="E12" s="6">
        <f t="shared" si="1"/>
        <v>23782</v>
      </c>
      <c r="F12" s="1">
        <v>9.39</v>
      </c>
      <c r="G12" s="8">
        <f t="shared" si="0"/>
        <v>2532.6943556975502</v>
      </c>
    </row>
    <row r="13" spans="1:7" ht="13.5">
      <c r="A13" s="3" t="s">
        <v>57</v>
      </c>
      <c r="B13" s="6">
        <v>7438</v>
      </c>
      <c r="C13" s="6">
        <v>8865</v>
      </c>
      <c r="D13" s="6">
        <v>9792</v>
      </c>
      <c r="E13" s="6">
        <f t="shared" si="1"/>
        <v>18657</v>
      </c>
      <c r="F13" s="1">
        <v>5.43</v>
      </c>
      <c r="G13" s="8">
        <f t="shared" si="0"/>
        <v>3435.911602209945</v>
      </c>
    </row>
    <row r="14" spans="1:7" ht="13.5">
      <c r="A14" s="3" t="s">
        <v>58</v>
      </c>
      <c r="B14" s="6">
        <v>11161</v>
      </c>
      <c r="C14" s="6">
        <v>13310</v>
      </c>
      <c r="D14" s="6">
        <v>14571</v>
      </c>
      <c r="E14" s="6">
        <f t="shared" si="1"/>
        <v>27881</v>
      </c>
      <c r="F14" s="1">
        <v>11.53</v>
      </c>
      <c r="G14" s="8">
        <f t="shared" si="0"/>
        <v>2418.126626192541</v>
      </c>
    </row>
    <row r="15" spans="1:7" ht="13.5">
      <c r="A15" s="3" t="s">
        <v>59</v>
      </c>
      <c r="B15" s="6">
        <v>5908</v>
      </c>
      <c r="C15" s="6">
        <v>7872</v>
      </c>
      <c r="D15" s="6">
        <v>8491</v>
      </c>
      <c r="E15" s="6">
        <f t="shared" si="1"/>
        <v>16363</v>
      </c>
      <c r="F15" s="1">
        <v>14.73</v>
      </c>
      <c r="G15" s="8">
        <f t="shared" si="0"/>
        <v>1110.8621860149356</v>
      </c>
    </row>
    <row r="16" spans="1:7" ht="13.5">
      <c r="A16" s="3" t="s">
        <v>3</v>
      </c>
      <c r="B16" s="6">
        <v>2189</v>
      </c>
      <c r="C16" s="6">
        <v>3303</v>
      </c>
      <c r="D16" s="6">
        <v>3528</v>
      </c>
      <c r="E16" s="6">
        <f t="shared" si="1"/>
        <v>6831</v>
      </c>
      <c r="F16" s="9">
        <v>38.7</v>
      </c>
      <c r="G16" s="8">
        <f t="shared" si="0"/>
        <v>176.51162790697674</v>
      </c>
    </row>
    <row r="17" spans="1:7" ht="13.5">
      <c r="A17" s="3" t="s">
        <v>4</v>
      </c>
      <c r="B17" s="6">
        <v>3445</v>
      </c>
      <c r="C17" s="6">
        <v>4731</v>
      </c>
      <c r="D17" s="6">
        <v>5116</v>
      </c>
      <c r="E17" s="6">
        <f t="shared" si="1"/>
        <v>9847</v>
      </c>
      <c r="F17" s="1">
        <v>20.38</v>
      </c>
      <c r="G17" s="8">
        <f t="shared" si="0"/>
        <v>483.16977428851817</v>
      </c>
    </row>
    <row r="18" spans="1:7" ht="13.5">
      <c r="A18" s="3" t="s">
        <v>60</v>
      </c>
      <c r="B18" s="6">
        <v>576</v>
      </c>
      <c r="C18" s="6">
        <v>899</v>
      </c>
      <c r="D18" s="6">
        <v>912</v>
      </c>
      <c r="E18" s="6">
        <f t="shared" si="1"/>
        <v>1811</v>
      </c>
      <c r="F18" s="1">
        <v>11.87</v>
      </c>
      <c r="G18" s="8">
        <f t="shared" si="0"/>
        <v>152.56950294860994</v>
      </c>
    </row>
    <row r="19" spans="1:7" ht="13.5">
      <c r="A19" s="3" t="s">
        <v>61</v>
      </c>
      <c r="B19" s="6">
        <v>1381</v>
      </c>
      <c r="C19" s="6">
        <v>1684</v>
      </c>
      <c r="D19" s="6">
        <v>1799</v>
      </c>
      <c r="E19" s="6">
        <f t="shared" si="1"/>
        <v>3483</v>
      </c>
      <c r="F19" s="1">
        <v>6.33</v>
      </c>
      <c r="G19" s="8">
        <f t="shared" si="0"/>
        <v>550.2369668246446</v>
      </c>
    </row>
    <row r="20" spans="1:7" ht="13.5">
      <c r="A20" s="3" t="s">
        <v>62</v>
      </c>
      <c r="B20" s="6">
        <v>6176</v>
      </c>
      <c r="C20" s="6">
        <v>7991</v>
      </c>
      <c r="D20" s="6">
        <v>8399</v>
      </c>
      <c r="E20" s="6">
        <f t="shared" si="1"/>
        <v>16390</v>
      </c>
      <c r="F20" s="1">
        <v>17.98</v>
      </c>
      <c r="G20" s="8">
        <f t="shared" si="0"/>
        <v>911.5684093437152</v>
      </c>
    </row>
    <row r="21" spans="1:7" ht="13.5">
      <c r="A21" s="3" t="s">
        <v>63</v>
      </c>
      <c r="B21" s="6">
        <v>2101</v>
      </c>
      <c r="C21" s="6">
        <v>2786</v>
      </c>
      <c r="D21" s="6">
        <v>2906</v>
      </c>
      <c r="E21" s="6">
        <f t="shared" si="1"/>
        <v>5692</v>
      </c>
      <c r="F21" s="1">
        <v>8.62</v>
      </c>
      <c r="G21" s="8">
        <f t="shared" si="0"/>
        <v>660.324825986079</v>
      </c>
    </row>
    <row r="22" spans="1:7" ht="13.5">
      <c r="A22" s="3" t="s">
        <v>64</v>
      </c>
      <c r="B22" s="6">
        <v>4527</v>
      </c>
      <c r="C22" s="6">
        <v>6047</v>
      </c>
      <c r="D22" s="6">
        <v>6720</v>
      </c>
      <c r="E22" s="6">
        <f t="shared" si="1"/>
        <v>12767</v>
      </c>
      <c r="F22" s="1">
        <v>8.88</v>
      </c>
      <c r="G22" s="8">
        <f t="shared" si="0"/>
        <v>1437.7252252252251</v>
      </c>
    </row>
    <row r="23" spans="1:7" ht="13.5">
      <c r="A23" s="3" t="s">
        <v>5</v>
      </c>
      <c r="B23" s="6">
        <v>1819</v>
      </c>
      <c r="C23" s="6">
        <v>2612</v>
      </c>
      <c r="D23" s="6">
        <v>2872</v>
      </c>
      <c r="E23" s="6">
        <f t="shared" si="1"/>
        <v>5484</v>
      </c>
      <c r="F23" s="1">
        <v>5.03</v>
      </c>
      <c r="G23" s="8">
        <f t="shared" si="0"/>
        <v>1090.258449304175</v>
      </c>
    </row>
    <row r="24" spans="1:7" ht="13.5">
      <c r="A24" s="5" t="s">
        <v>6</v>
      </c>
      <c r="B24" s="6">
        <v>1582</v>
      </c>
      <c r="C24" s="6">
        <v>2262</v>
      </c>
      <c r="D24" s="6">
        <v>2476</v>
      </c>
      <c r="E24" s="6">
        <f t="shared" si="1"/>
        <v>4738</v>
      </c>
      <c r="F24" s="1">
        <v>6.11</v>
      </c>
      <c r="G24" s="8">
        <f t="shared" si="0"/>
        <v>775.4500818330605</v>
      </c>
    </row>
    <row r="25" spans="1:7" ht="13.5">
      <c r="A25" s="2" t="s">
        <v>42</v>
      </c>
      <c r="B25" s="6">
        <f>SUM(B2:B24)</f>
        <v>105576</v>
      </c>
      <c r="C25" s="6">
        <f>SUM(C2:C24)</f>
        <v>125788</v>
      </c>
      <c r="D25" s="6">
        <f>SUM(D2:D24)</f>
        <v>137790</v>
      </c>
      <c r="E25" s="6">
        <f t="shared" si="1"/>
        <v>263578</v>
      </c>
      <c r="F25" s="1">
        <f>SUM(F2:F24)</f>
        <v>191.23000000000002</v>
      </c>
      <c r="G25" s="8">
        <f t="shared" si="0"/>
        <v>1378.3297599748992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37681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2580</v>
      </c>
      <c r="C2" s="6">
        <v>2671</v>
      </c>
      <c r="D2" s="6">
        <v>3147</v>
      </c>
      <c r="E2" s="6">
        <f>C2+D2</f>
        <v>5818</v>
      </c>
      <c r="F2" s="1">
        <v>1.62</v>
      </c>
      <c r="G2" s="8">
        <f>E2/F2</f>
        <v>3591.358024691358</v>
      </c>
    </row>
    <row r="3" spans="1:7" ht="13.5">
      <c r="A3" s="3" t="s">
        <v>50</v>
      </c>
      <c r="B3" s="6">
        <v>1069</v>
      </c>
      <c r="C3" s="6">
        <v>1156</v>
      </c>
      <c r="D3" s="6">
        <v>1389</v>
      </c>
      <c r="E3" s="6">
        <f aca="true" t="shared" si="0" ref="E3:E25">C3+D3</f>
        <v>2545</v>
      </c>
      <c r="F3" s="1">
        <v>1.14</v>
      </c>
      <c r="G3" s="8">
        <f aca="true" t="shared" si="1" ref="G3:G25">E3/F3</f>
        <v>2232.4561403508774</v>
      </c>
    </row>
    <row r="4" spans="1:7" ht="13.5">
      <c r="A4" s="3" t="s">
        <v>1</v>
      </c>
      <c r="B4" s="6">
        <v>1226</v>
      </c>
      <c r="C4" s="6">
        <v>1117</v>
      </c>
      <c r="D4" s="6">
        <v>1392</v>
      </c>
      <c r="E4" s="6">
        <f t="shared" si="0"/>
        <v>2509</v>
      </c>
      <c r="F4" s="1">
        <v>0.62</v>
      </c>
      <c r="G4" s="8">
        <f t="shared" si="1"/>
        <v>4046.7741935483873</v>
      </c>
    </row>
    <row r="5" spans="1:7" ht="13.5">
      <c r="A5" s="3" t="s">
        <v>0</v>
      </c>
      <c r="B5" s="6">
        <v>3802</v>
      </c>
      <c r="C5" s="6">
        <v>3570</v>
      </c>
      <c r="D5" s="6">
        <v>4299</v>
      </c>
      <c r="E5" s="6">
        <f t="shared" si="0"/>
        <v>7869</v>
      </c>
      <c r="F5" s="1">
        <v>0.94</v>
      </c>
      <c r="G5" s="8">
        <f t="shared" si="1"/>
        <v>8371.27659574468</v>
      </c>
    </row>
    <row r="6" spans="1:7" ht="13.5">
      <c r="A6" s="3" t="s">
        <v>51</v>
      </c>
      <c r="B6" s="6">
        <v>4794</v>
      </c>
      <c r="C6" s="6">
        <v>5050</v>
      </c>
      <c r="D6" s="6">
        <v>5692</v>
      </c>
      <c r="E6" s="6">
        <f t="shared" si="0"/>
        <v>10742</v>
      </c>
      <c r="F6" s="1">
        <v>2.07</v>
      </c>
      <c r="G6" s="8">
        <f t="shared" si="1"/>
        <v>5189.371980676329</v>
      </c>
    </row>
    <row r="7" spans="1:7" ht="13.5">
      <c r="A7" s="3" t="s">
        <v>52</v>
      </c>
      <c r="B7" s="6">
        <v>6998</v>
      </c>
      <c r="C7" s="6">
        <v>7756</v>
      </c>
      <c r="D7" s="6">
        <v>8187</v>
      </c>
      <c r="E7" s="6">
        <f t="shared" si="0"/>
        <v>15943</v>
      </c>
      <c r="F7" s="9">
        <v>3</v>
      </c>
      <c r="G7" s="8">
        <f t="shared" si="1"/>
        <v>5314.333333333333</v>
      </c>
    </row>
    <row r="8" spans="1:7" ht="13.5">
      <c r="A8" s="3" t="s">
        <v>53</v>
      </c>
      <c r="B8" s="6">
        <v>7200</v>
      </c>
      <c r="C8" s="6">
        <v>7819</v>
      </c>
      <c r="D8" s="6">
        <v>8142</v>
      </c>
      <c r="E8" s="6">
        <f t="shared" si="0"/>
        <v>15961</v>
      </c>
      <c r="F8" s="1">
        <v>3.63</v>
      </c>
      <c r="G8" s="8">
        <f t="shared" si="1"/>
        <v>4396.969696969697</v>
      </c>
    </row>
    <row r="9" spans="1:7" ht="13.5">
      <c r="A9" s="3" t="s">
        <v>54</v>
      </c>
      <c r="B9" s="6">
        <v>5771</v>
      </c>
      <c r="C9" s="6">
        <v>5989</v>
      </c>
      <c r="D9" s="6">
        <v>7009</v>
      </c>
      <c r="E9" s="6">
        <f t="shared" si="0"/>
        <v>12998</v>
      </c>
      <c r="F9" s="1">
        <v>2.45</v>
      </c>
      <c r="G9" s="8">
        <f t="shared" si="1"/>
        <v>5305.306122448979</v>
      </c>
    </row>
    <row r="10" spans="1:7" ht="13.5">
      <c r="A10" s="3" t="s">
        <v>55</v>
      </c>
      <c r="B10" s="6">
        <v>6900</v>
      </c>
      <c r="C10" s="6">
        <v>8686</v>
      </c>
      <c r="D10" s="6">
        <v>9339</v>
      </c>
      <c r="E10" s="6">
        <f t="shared" si="0"/>
        <v>18025</v>
      </c>
      <c r="F10" s="1">
        <v>6.22</v>
      </c>
      <c r="G10" s="8">
        <f t="shared" si="1"/>
        <v>2897.909967845659</v>
      </c>
    </row>
    <row r="11" spans="1:7" ht="13.5">
      <c r="A11" s="3" t="s">
        <v>56</v>
      </c>
      <c r="B11" s="6">
        <v>7023</v>
      </c>
      <c r="C11" s="6">
        <v>8361</v>
      </c>
      <c r="D11" s="6">
        <v>9086</v>
      </c>
      <c r="E11" s="6">
        <f t="shared" si="0"/>
        <v>17447</v>
      </c>
      <c r="F11" s="1">
        <v>4.56</v>
      </c>
      <c r="G11" s="8">
        <f t="shared" si="1"/>
        <v>3826.0964912280706</v>
      </c>
    </row>
    <row r="12" spans="1:7" ht="13.5">
      <c r="A12" s="3" t="s">
        <v>2</v>
      </c>
      <c r="B12" s="6">
        <v>9934</v>
      </c>
      <c r="C12" s="6">
        <v>11249</v>
      </c>
      <c r="D12" s="6">
        <v>12508</v>
      </c>
      <c r="E12" s="6">
        <f t="shared" si="0"/>
        <v>23757</v>
      </c>
      <c r="F12" s="1">
        <v>9.39</v>
      </c>
      <c r="G12" s="8">
        <f t="shared" si="1"/>
        <v>2530.031948881789</v>
      </c>
    </row>
    <row r="13" spans="1:7" ht="13.5">
      <c r="A13" s="3" t="s">
        <v>57</v>
      </c>
      <c r="B13" s="6">
        <v>7451</v>
      </c>
      <c r="C13" s="6">
        <v>8879</v>
      </c>
      <c r="D13" s="6">
        <v>9796</v>
      </c>
      <c r="E13" s="6">
        <f t="shared" si="0"/>
        <v>18675</v>
      </c>
      <c r="F13" s="1">
        <v>5.43</v>
      </c>
      <c r="G13" s="8">
        <f t="shared" si="1"/>
        <v>3439.2265193370167</v>
      </c>
    </row>
    <row r="14" spans="1:7" ht="13.5">
      <c r="A14" s="3" t="s">
        <v>58</v>
      </c>
      <c r="B14" s="6">
        <v>11183</v>
      </c>
      <c r="C14" s="6">
        <v>13326</v>
      </c>
      <c r="D14" s="6">
        <v>14598</v>
      </c>
      <c r="E14" s="6">
        <f t="shared" si="0"/>
        <v>27924</v>
      </c>
      <c r="F14" s="1">
        <v>11.53</v>
      </c>
      <c r="G14" s="8">
        <f t="shared" si="1"/>
        <v>2421.8560277536862</v>
      </c>
    </row>
    <row r="15" spans="1:7" ht="13.5">
      <c r="A15" s="3" t="s">
        <v>59</v>
      </c>
      <c r="B15" s="6">
        <v>5910</v>
      </c>
      <c r="C15" s="6">
        <v>7875</v>
      </c>
      <c r="D15" s="6">
        <v>8483</v>
      </c>
      <c r="E15" s="6">
        <f t="shared" si="0"/>
        <v>16358</v>
      </c>
      <c r="F15" s="1">
        <v>14.73</v>
      </c>
      <c r="G15" s="8">
        <f t="shared" si="1"/>
        <v>1110.5227427019688</v>
      </c>
    </row>
    <row r="16" spans="1:7" ht="13.5">
      <c r="A16" s="3" t="s">
        <v>3</v>
      </c>
      <c r="B16" s="6">
        <v>2190</v>
      </c>
      <c r="C16" s="6">
        <v>3305</v>
      </c>
      <c r="D16" s="6">
        <v>3513</v>
      </c>
      <c r="E16" s="6">
        <f t="shared" si="0"/>
        <v>6818</v>
      </c>
      <c r="F16" s="9">
        <v>38.7</v>
      </c>
      <c r="G16" s="8">
        <f t="shared" si="1"/>
        <v>176.17571059431523</v>
      </c>
    </row>
    <row r="17" spans="1:7" ht="13.5">
      <c r="A17" s="3" t="s">
        <v>4</v>
      </c>
      <c r="B17" s="6">
        <v>3451</v>
      </c>
      <c r="C17" s="6">
        <v>4728</v>
      </c>
      <c r="D17" s="6">
        <v>5113</v>
      </c>
      <c r="E17" s="6">
        <f t="shared" si="0"/>
        <v>9841</v>
      </c>
      <c r="F17" s="1">
        <v>20.38</v>
      </c>
      <c r="G17" s="8">
        <f t="shared" si="1"/>
        <v>482.87536800785085</v>
      </c>
    </row>
    <row r="18" spans="1:7" ht="13.5">
      <c r="A18" s="3" t="s">
        <v>60</v>
      </c>
      <c r="B18" s="6">
        <v>575</v>
      </c>
      <c r="C18" s="6">
        <v>896</v>
      </c>
      <c r="D18" s="6">
        <v>910</v>
      </c>
      <c r="E18" s="6">
        <f t="shared" si="0"/>
        <v>1806</v>
      </c>
      <c r="F18" s="1">
        <v>11.87</v>
      </c>
      <c r="G18" s="8">
        <f t="shared" si="1"/>
        <v>152.14827295703455</v>
      </c>
    </row>
    <row r="19" spans="1:7" ht="13.5">
      <c r="A19" s="3" t="s">
        <v>61</v>
      </c>
      <c r="B19" s="6">
        <v>1378</v>
      </c>
      <c r="C19" s="6">
        <v>1680</v>
      </c>
      <c r="D19" s="6">
        <v>1799</v>
      </c>
      <c r="E19" s="6">
        <f t="shared" si="0"/>
        <v>3479</v>
      </c>
      <c r="F19" s="1">
        <v>6.33</v>
      </c>
      <c r="G19" s="8">
        <f t="shared" si="1"/>
        <v>549.6050552922591</v>
      </c>
    </row>
    <row r="20" spans="1:7" ht="13.5">
      <c r="A20" s="3" t="s">
        <v>62</v>
      </c>
      <c r="B20" s="6">
        <v>6177</v>
      </c>
      <c r="C20" s="6">
        <v>8005</v>
      </c>
      <c r="D20" s="6">
        <v>8389</v>
      </c>
      <c r="E20" s="6">
        <f t="shared" si="0"/>
        <v>16394</v>
      </c>
      <c r="F20" s="1">
        <v>17.98</v>
      </c>
      <c r="G20" s="8">
        <f t="shared" si="1"/>
        <v>911.7908787541713</v>
      </c>
    </row>
    <row r="21" spans="1:7" ht="13.5">
      <c r="A21" s="3" t="s">
        <v>63</v>
      </c>
      <c r="B21" s="6">
        <v>2101</v>
      </c>
      <c r="C21" s="6">
        <v>2780</v>
      </c>
      <c r="D21" s="6">
        <v>2900</v>
      </c>
      <c r="E21" s="6">
        <f t="shared" si="0"/>
        <v>5680</v>
      </c>
      <c r="F21" s="1">
        <v>8.62</v>
      </c>
      <c r="G21" s="8">
        <f t="shared" si="1"/>
        <v>658.9327146171694</v>
      </c>
    </row>
    <row r="22" spans="1:7" ht="13.5">
      <c r="A22" s="3" t="s">
        <v>64</v>
      </c>
      <c r="B22" s="6">
        <v>4533</v>
      </c>
      <c r="C22" s="6">
        <v>6048</v>
      </c>
      <c r="D22" s="6">
        <v>6716</v>
      </c>
      <c r="E22" s="6">
        <f t="shared" si="0"/>
        <v>12764</v>
      </c>
      <c r="F22" s="1">
        <v>8.88</v>
      </c>
      <c r="G22" s="8">
        <f t="shared" si="1"/>
        <v>1437.3873873873872</v>
      </c>
    </row>
    <row r="23" spans="1:7" ht="13.5">
      <c r="A23" s="3" t="s">
        <v>5</v>
      </c>
      <c r="B23" s="6">
        <v>1820</v>
      </c>
      <c r="C23" s="6">
        <v>2613</v>
      </c>
      <c r="D23" s="6">
        <v>2872</v>
      </c>
      <c r="E23" s="6">
        <f t="shared" si="0"/>
        <v>5485</v>
      </c>
      <c r="F23" s="1">
        <v>5.03</v>
      </c>
      <c r="G23" s="8">
        <f t="shared" si="1"/>
        <v>1090.4572564612326</v>
      </c>
    </row>
    <row r="24" spans="1:7" ht="13.5">
      <c r="A24" s="5" t="s">
        <v>6</v>
      </c>
      <c r="B24" s="6">
        <v>1580</v>
      </c>
      <c r="C24" s="6">
        <v>2255</v>
      </c>
      <c r="D24" s="6">
        <v>2475</v>
      </c>
      <c r="E24" s="6">
        <f t="shared" si="0"/>
        <v>4730</v>
      </c>
      <c r="F24" s="1">
        <v>6.11</v>
      </c>
      <c r="G24" s="8">
        <f t="shared" si="1"/>
        <v>774.1407528641571</v>
      </c>
    </row>
    <row r="25" spans="1:7" ht="13.5">
      <c r="A25" s="2" t="s">
        <v>42</v>
      </c>
      <c r="B25" s="6">
        <f>SUM(B2:B24)</f>
        <v>105646</v>
      </c>
      <c r="C25" s="6">
        <f>SUM(C2:C24)</f>
        <v>125814</v>
      </c>
      <c r="D25" s="6">
        <f>SUM(D2:D24)</f>
        <v>137754</v>
      </c>
      <c r="E25" s="6">
        <f t="shared" si="0"/>
        <v>263568</v>
      </c>
      <c r="F25" s="1">
        <f>SUM(F2:F24)</f>
        <v>191.23000000000002</v>
      </c>
      <c r="G25" s="8">
        <f t="shared" si="1"/>
        <v>1378.2774669246455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37712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2575</v>
      </c>
      <c r="C2" s="6">
        <v>2656</v>
      </c>
      <c r="D2" s="6">
        <v>3143</v>
      </c>
      <c r="E2" s="6">
        <f>C2+D2</f>
        <v>5799</v>
      </c>
      <c r="F2" s="1">
        <v>1.62</v>
      </c>
      <c r="G2" s="8">
        <f>E2/F2</f>
        <v>3579.6296296296296</v>
      </c>
    </row>
    <row r="3" spans="1:7" ht="13.5">
      <c r="A3" s="3" t="s">
        <v>50</v>
      </c>
      <c r="B3" s="6">
        <v>1060</v>
      </c>
      <c r="C3" s="6">
        <v>1154</v>
      </c>
      <c r="D3" s="6">
        <v>1374</v>
      </c>
      <c r="E3" s="6">
        <f aca="true" t="shared" si="0" ref="E3:E23">C3+D3</f>
        <v>2528</v>
      </c>
      <c r="F3" s="1">
        <v>1.14</v>
      </c>
      <c r="G3" s="8">
        <f aca="true" t="shared" si="1" ref="G3:G25">E3/F3</f>
        <v>2217.543859649123</v>
      </c>
    </row>
    <row r="4" spans="1:7" ht="13.5">
      <c r="A4" s="3" t="s">
        <v>1</v>
      </c>
      <c r="B4" s="6">
        <v>1224</v>
      </c>
      <c r="C4" s="6">
        <v>1116</v>
      </c>
      <c r="D4" s="6">
        <v>1387</v>
      </c>
      <c r="E4" s="6">
        <f t="shared" si="0"/>
        <v>2503</v>
      </c>
      <c r="F4" s="1">
        <v>0.62</v>
      </c>
      <c r="G4" s="8">
        <f t="shared" si="1"/>
        <v>4037.0967741935483</v>
      </c>
    </row>
    <row r="5" spans="1:7" ht="13.5">
      <c r="A5" s="3" t="s">
        <v>0</v>
      </c>
      <c r="B5" s="6">
        <v>3797</v>
      </c>
      <c r="C5" s="6">
        <v>3550</v>
      </c>
      <c r="D5" s="6">
        <v>4290</v>
      </c>
      <c r="E5" s="6">
        <f t="shared" si="0"/>
        <v>7840</v>
      </c>
      <c r="F5" s="1">
        <v>0.94</v>
      </c>
      <c r="G5" s="8">
        <f t="shared" si="1"/>
        <v>8340.425531914894</v>
      </c>
    </row>
    <row r="6" spans="1:7" ht="13.5">
      <c r="A6" s="3" t="s">
        <v>51</v>
      </c>
      <c r="B6" s="6">
        <v>4761</v>
      </c>
      <c r="C6" s="6">
        <v>5033</v>
      </c>
      <c r="D6" s="6">
        <v>5633</v>
      </c>
      <c r="E6" s="6">
        <f t="shared" si="0"/>
        <v>10666</v>
      </c>
      <c r="F6" s="1">
        <v>2.07</v>
      </c>
      <c r="G6" s="8">
        <f t="shared" si="1"/>
        <v>5152.657004830919</v>
      </c>
    </row>
    <row r="7" spans="1:7" ht="13.5">
      <c r="A7" s="3" t="s">
        <v>52</v>
      </c>
      <c r="B7" s="6">
        <v>6903</v>
      </c>
      <c r="C7" s="6">
        <v>7669</v>
      </c>
      <c r="D7" s="6">
        <v>8145</v>
      </c>
      <c r="E7" s="6">
        <f t="shared" si="0"/>
        <v>15814</v>
      </c>
      <c r="F7" s="9">
        <v>3</v>
      </c>
      <c r="G7" s="8">
        <f t="shared" si="1"/>
        <v>5271.333333333333</v>
      </c>
    </row>
    <row r="8" spans="1:7" ht="13.5">
      <c r="A8" s="3" t="s">
        <v>53</v>
      </c>
      <c r="B8" s="6">
        <v>7093</v>
      </c>
      <c r="C8" s="6">
        <v>7685</v>
      </c>
      <c r="D8" s="6">
        <v>8096</v>
      </c>
      <c r="E8" s="6">
        <f t="shared" si="0"/>
        <v>15781</v>
      </c>
      <c r="F8" s="1">
        <v>3.63</v>
      </c>
      <c r="G8" s="8">
        <f t="shared" si="1"/>
        <v>4347.382920110193</v>
      </c>
    </row>
    <row r="9" spans="1:7" ht="13.5">
      <c r="A9" s="3" t="s">
        <v>54</v>
      </c>
      <c r="B9" s="6">
        <v>5756</v>
      </c>
      <c r="C9" s="6">
        <v>5969</v>
      </c>
      <c r="D9" s="6">
        <v>6984</v>
      </c>
      <c r="E9" s="6">
        <f t="shared" si="0"/>
        <v>12953</v>
      </c>
      <c r="F9" s="1">
        <v>2.45</v>
      </c>
      <c r="G9" s="8">
        <f t="shared" si="1"/>
        <v>5286.938775510203</v>
      </c>
    </row>
    <row r="10" spans="1:7" ht="13.5">
      <c r="A10" s="3" t="s">
        <v>55</v>
      </c>
      <c r="B10" s="6">
        <v>6900</v>
      </c>
      <c r="C10" s="6">
        <v>8666</v>
      </c>
      <c r="D10" s="6">
        <v>9301</v>
      </c>
      <c r="E10" s="6">
        <f t="shared" si="0"/>
        <v>17967</v>
      </c>
      <c r="F10" s="1">
        <v>6.22</v>
      </c>
      <c r="G10" s="8">
        <f t="shared" si="1"/>
        <v>2888.5852090032154</v>
      </c>
    </row>
    <row r="11" spans="1:7" ht="13.5">
      <c r="A11" s="3" t="s">
        <v>56</v>
      </c>
      <c r="B11" s="6">
        <v>7010</v>
      </c>
      <c r="C11" s="6">
        <v>8314</v>
      </c>
      <c r="D11" s="6">
        <v>9050</v>
      </c>
      <c r="E11" s="6">
        <f t="shared" si="0"/>
        <v>17364</v>
      </c>
      <c r="F11" s="1">
        <v>4.56</v>
      </c>
      <c r="G11" s="8">
        <f t="shared" si="1"/>
        <v>3807.8947368421054</v>
      </c>
    </row>
    <row r="12" spans="1:7" ht="13.5">
      <c r="A12" s="3" t="s">
        <v>2</v>
      </c>
      <c r="B12" s="6">
        <v>9860</v>
      </c>
      <c r="C12" s="6">
        <v>11183</v>
      </c>
      <c r="D12" s="6">
        <v>12450</v>
      </c>
      <c r="E12" s="6">
        <f t="shared" si="0"/>
        <v>23633</v>
      </c>
      <c r="F12" s="1">
        <v>9.39</v>
      </c>
      <c r="G12" s="8">
        <f t="shared" si="1"/>
        <v>2516.826411075612</v>
      </c>
    </row>
    <row r="13" spans="1:7" ht="13.5">
      <c r="A13" s="3" t="s">
        <v>57</v>
      </c>
      <c r="B13" s="6">
        <v>7424</v>
      </c>
      <c r="C13" s="6">
        <v>8815</v>
      </c>
      <c r="D13" s="6">
        <v>9784</v>
      </c>
      <c r="E13" s="6">
        <f t="shared" si="0"/>
        <v>18599</v>
      </c>
      <c r="F13" s="1">
        <v>5.43</v>
      </c>
      <c r="G13" s="8">
        <f t="shared" si="1"/>
        <v>3425.230202578269</v>
      </c>
    </row>
    <row r="14" spans="1:7" ht="13.5">
      <c r="A14" s="3" t="s">
        <v>58</v>
      </c>
      <c r="B14" s="6">
        <v>11106</v>
      </c>
      <c r="C14" s="6">
        <v>13229</v>
      </c>
      <c r="D14" s="6">
        <v>14508</v>
      </c>
      <c r="E14" s="6">
        <f t="shared" si="0"/>
        <v>27737</v>
      </c>
      <c r="F14" s="1">
        <v>11.53</v>
      </c>
      <c r="G14" s="8">
        <f t="shared" si="1"/>
        <v>2405.637467476149</v>
      </c>
    </row>
    <row r="15" spans="1:7" ht="13.5">
      <c r="A15" s="3" t="s">
        <v>59</v>
      </c>
      <c r="B15" s="6">
        <v>5886</v>
      </c>
      <c r="C15" s="6">
        <v>7840</v>
      </c>
      <c r="D15" s="6">
        <v>8478</v>
      </c>
      <c r="E15" s="6">
        <f t="shared" si="0"/>
        <v>16318</v>
      </c>
      <c r="F15" s="1">
        <v>14.73</v>
      </c>
      <c r="G15" s="8">
        <f t="shared" si="1"/>
        <v>1107.8071961982348</v>
      </c>
    </row>
    <row r="16" spans="1:7" ht="13.5">
      <c r="A16" s="3" t="s">
        <v>3</v>
      </c>
      <c r="B16" s="6">
        <v>2193</v>
      </c>
      <c r="C16" s="6">
        <v>3302</v>
      </c>
      <c r="D16" s="6">
        <v>3510</v>
      </c>
      <c r="E16" s="6">
        <f t="shared" si="0"/>
        <v>6812</v>
      </c>
      <c r="F16" s="9">
        <v>38.7</v>
      </c>
      <c r="G16" s="8">
        <f t="shared" si="1"/>
        <v>176.02067183462532</v>
      </c>
    </row>
    <row r="17" spans="1:7" ht="13.5">
      <c r="A17" s="3" t="s">
        <v>4</v>
      </c>
      <c r="B17" s="6">
        <v>3455</v>
      </c>
      <c r="C17" s="6">
        <v>4716</v>
      </c>
      <c r="D17" s="6">
        <v>5120</v>
      </c>
      <c r="E17" s="6">
        <f t="shared" si="0"/>
        <v>9836</v>
      </c>
      <c r="F17" s="1">
        <v>20.38</v>
      </c>
      <c r="G17" s="8">
        <f t="shared" si="1"/>
        <v>482.6300294406281</v>
      </c>
    </row>
    <row r="18" spans="1:7" ht="13.5">
      <c r="A18" s="3" t="s">
        <v>60</v>
      </c>
      <c r="B18" s="6">
        <v>565</v>
      </c>
      <c r="C18" s="6">
        <v>879</v>
      </c>
      <c r="D18" s="6">
        <v>897</v>
      </c>
      <c r="E18" s="6">
        <f t="shared" si="0"/>
        <v>1776</v>
      </c>
      <c r="F18" s="1">
        <v>11.87</v>
      </c>
      <c r="G18" s="8">
        <f t="shared" si="1"/>
        <v>149.62089300758214</v>
      </c>
    </row>
    <row r="19" spans="1:7" ht="13.5">
      <c r="A19" s="3" t="s">
        <v>61</v>
      </c>
      <c r="B19" s="6">
        <v>1385</v>
      </c>
      <c r="C19" s="6">
        <v>1681</v>
      </c>
      <c r="D19" s="6">
        <v>1802</v>
      </c>
      <c r="E19" s="6">
        <f t="shared" si="0"/>
        <v>3483</v>
      </c>
      <c r="F19" s="1">
        <v>6.33</v>
      </c>
      <c r="G19" s="8">
        <f t="shared" si="1"/>
        <v>550.2369668246446</v>
      </c>
    </row>
    <row r="20" spans="1:7" ht="13.5">
      <c r="A20" s="3" t="s">
        <v>62</v>
      </c>
      <c r="B20" s="6">
        <v>6201</v>
      </c>
      <c r="C20" s="6">
        <v>8017</v>
      </c>
      <c r="D20" s="6">
        <v>8385</v>
      </c>
      <c r="E20" s="6">
        <f t="shared" si="0"/>
        <v>16402</v>
      </c>
      <c r="F20" s="1">
        <v>17.98</v>
      </c>
      <c r="G20" s="8">
        <f t="shared" si="1"/>
        <v>912.2358175750834</v>
      </c>
    </row>
    <row r="21" spans="1:7" ht="13.5">
      <c r="A21" s="3" t="s">
        <v>63</v>
      </c>
      <c r="B21" s="6">
        <v>2084</v>
      </c>
      <c r="C21" s="6">
        <v>2755</v>
      </c>
      <c r="D21" s="6">
        <v>2892</v>
      </c>
      <c r="E21" s="6">
        <f t="shared" si="0"/>
        <v>5647</v>
      </c>
      <c r="F21" s="1">
        <v>8.62</v>
      </c>
      <c r="G21" s="8">
        <f t="shared" si="1"/>
        <v>655.1044083526683</v>
      </c>
    </row>
    <row r="22" spans="1:7" ht="13.5">
      <c r="A22" s="3" t="s">
        <v>64</v>
      </c>
      <c r="B22" s="6">
        <v>4540</v>
      </c>
      <c r="C22" s="6">
        <v>6036</v>
      </c>
      <c r="D22" s="6">
        <v>6712</v>
      </c>
      <c r="E22" s="6">
        <f t="shared" si="0"/>
        <v>12748</v>
      </c>
      <c r="F22" s="1">
        <v>8.88</v>
      </c>
      <c r="G22" s="8">
        <f t="shared" si="1"/>
        <v>1435.5855855855855</v>
      </c>
    </row>
    <row r="23" spans="1:7" ht="13.5">
      <c r="A23" s="3" t="s">
        <v>5</v>
      </c>
      <c r="B23" s="6">
        <v>1819</v>
      </c>
      <c r="C23" s="6">
        <v>2616</v>
      </c>
      <c r="D23" s="6">
        <v>2879</v>
      </c>
      <c r="E23" s="6">
        <f t="shared" si="0"/>
        <v>5495</v>
      </c>
      <c r="F23" s="1">
        <v>5.03</v>
      </c>
      <c r="G23" s="8">
        <f t="shared" si="1"/>
        <v>1092.4453280318091</v>
      </c>
    </row>
    <row r="24" spans="1:7" ht="13.5">
      <c r="A24" s="5" t="s">
        <v>6</v>
      </c>
      <c r="B24" s="6">
        <v>1577</v>
      </c>
      <c r="C24" s="6">
        <v>2243</v>
      </c>
      <c r="D24" s="6">
        <v>2474</v>
      </c>
      <c r="E24" s="6">
        <f>C24+D24</f>
        <v>4717</v>
      </c>
      <c r="F24" s="1">
        <v>6.11</v>
      </c>
      <c r="G24" s="8">
        <f t="shared" si="1"/>
        <v>772.013093289689</v>
      </c>
    </row>
    <row r="25" spans="1:7" ht="13.5">
      <c r="A25" s="2" t="s">
        <v>42</v>
      </c>
      <c r="B25" s="6">
        <f>SUM(B2:B24)</f>
        <v>105174</v>
      </c>
      <c r="C25" s="6">
        <f>SUM(C2:C24)</f>
        <v>125124</v>
      </c>
      <c r="D25" s="6">
        <f>SUM(D2:D24)</f>
        <v>137294</v>
      </c>
      <c r="E25" s="6">
        <f>SUM(E2:E24)</f>
        <v>262418</v>
      </c>
      <c r="F25" s="1">
        <f>SUM(F2:F24)</f>
        <v>191.23000000000002</v>
      </c>
      <c r="G25" s="8">
        <f t="shared" si="1"/>
        <v>1372.2637661454792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37742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2604</v>
      </c>
      <c r="C2" s="6">
        <v>2681</v>
      </c>
      <c r="D2" s="6">
        <v>3146</v>
      </c>
      <c r="E2" s="6">
        <f>C2+D2</f>
        <v>5827</v>
      </c>
      <c r="F2" s="1">
        <v>1.62</v>
      </c>
      <c r="G2" s="8">
        <f>E2/F2</f>
        <v>3596.913580246913</v>
      </c>
    </row>
    <row r="3" spans="1:7" ht="13.5">
      <c r="A3" s="3" t="s">
        <v>50</v>
      </c>
      <c r="B3" s="6">
        <v>1059</v>
      </c>
      <c r="C3" s="6">
        <v>1152</v>
      </c>
      <c r="D3" s="6">
        <v>1368</v>
      </c>
      <c r="E3" s="6">
        <f aca="true" t="shared" si="0" ref="E3:E24">C3+D3</f>
        <v>2520</v>
      </c>
      <c r="F3" s="1">
        <v>1.14</v>
      </c>
      <c r="G3" s="8">
        <f aca="true" t="shared" si="1" ref="G3:G25">E3/F3</f>
        <v>2210.5263157894738</v>
      </c>
    </row>
    <row r="4" spans="1:7" ht="13.5">
      <c r="A4" s="3" t="s">
        <v>1</v>
      </c>
      <c r="B4" s="6">
        <v>1228</v>
      </c>
      <c r="C4" s="6">
        <v>1122</v>
      </c>
      <c r="D4" s="6">
        <v>1386</v>
      </c>
      <c r="E4" s="6">
        <f t="shared" si="0"/>
        <v>2508</v>
      </c>
      <c r="F4" s="1">
        <v>0.62</v>
      </c>
      <c r="G4" s="8">
        <f t="shared" si="1"/>
        <v>4045.1612903225805</v>
      </c>
    </row>
    <row r="5" spans="1:7" ht="13.5">
      <c r="A5" s="3" t="s">
        <v>0</v>
      </c>
      <c r="B5" s="6">
        <v>3827</v>
      </c>
      <c r="C5" s="6">
        <v>3572</v>
      </c>
      <c r="D5" s="6">
        <v>4312</v>
      </c>
      <c r="E5" s="6">
        <f t="shared" si="0"/>
        <v>7884</v>
      </c>
      <c r="F5" s="1">
        <v>0.94</v>
      </c>
      <c r="G5" s="8">
        <f t="shared" si="1"/>
        <v>8387.234042553191</v>
      </c>
    </row>
    <row r="6" spans="1:7" ht="13.5">
      <c r="A6" s="3" t="s">
        <v>51</v>
      </c>
      <c r="B6" s="6">
        <v>4795</v>
      </c>
      <c r="C6" s="6">
        <v>5051</v>
      </c>
      <c r="D6" s="6">
        <v>5650</v>
      </c>
      <c r="E6" s="6">
        <f t="shared" si="0"/>
        <v>10701</v>
      </c>
      <c r="F6" s="1">
        <v>2.07</v>
      </c>
      <c r="G6" s="8">
        <f t="shared" si="1"/>
        <v>5169.565217391305</v>
      </c>
    </row>
    <row r="7" spans="1:7" ht="13.5">
      <c r="A7" s="3" t="s">
        <v>52</v>
      </c>
      <c r="B7" s="6">
        <v>6971</v>
      </c>
      <c r="C7" s="6">
        <v>7712</v>
      </c>
      <c r="D7" s="6">
        <v>8177</v>
      </c>
      <c r="E7" s="6">
        <f t="shared" si="0"/>
        <v>15889</v>
      </c>
      <c r="F7" s="9">
        <v>3</v>
      </c>
      <c r="G7" s="8">
        <f t="shared" si="1"/>
        <v>5296.333333333333</v>
      </c>
    </row>
    <row r="8" spans="1:7" ht="13.5">
      <c r="A8" s="3" t="s">
        <v>53</v>
      </c>
      <c r="B8" s="6">
        <v>7164</v>
      </c>
      <c r="C8" s="6">
        <v>7754</v>
      </c>
      <c r="D8" s="6">
        <v>8113</v>
      </c>
      <c r="E8" s="6">
        <f t="shared" si="0"/>
        <v>15867</v>
      </c>
      <c r="F8" s="1">
        <v>3.63</v>
      </c>
      <c r="G8" s="8">
        <f t="shared" si="1"/>
        <v>4371.07438016529</v>
      </c>
    </row>
    <row r="9" spans="1:7" ht="13.5">
      <c r="A9" s="3" t="s">
        <v>54</v>
      </c>
      <c r="B9" s="6">
        <v>5771</v>
      </c>
      <c r="C9" s="6">
        <v>5976</v>
      </c>
      <c r="D9" s="6">
        <v>6981</v>
      </c>
      <c r="E9" s="6">
        <f t="shared" si="0"/>
        <v>12957</v>
      </c>
      <c r="F9" s="1">
        <v>2.45</v>
      </c>
      <c r="G9" s="8">
        <f t="shared" si="1"/>
        <v>5288.571428571428</v>
      </c>
    </row>
    <row r="10" spans="1:7" ht="13.5">
      <c r="A10" s="3" t="s">
        <v>55</v>
      </c>
      <c r="B10" s="6">
        <v>6923</v>
      </c>
      <c r="C10" s="6">
        <v>8653</v>
      </c>
      <c r="D10" s="6">
        <v>9313</v>
      </c>
      <c r="E10" s="6">
        <f t="shared" si="0"/>
        <v>17966</v>
      </c>
      <c r="F10" s="1">
        <v>6.22</v>
      </c>
      <c r="G10" s="8">
        <f t="shared" si="1"/>
        <v>2888.4244372990356</v>
      </c>
    </row>
    <row r="11" spans="1:7" ht="13.5">
      <c r="A11" s="3" t="s">
        <v>56</v>
      </c>
      <c r="B11" s="6">
        <v>7055</v>
      </c>
      <c r="C11" s="6">
        <v>8346</v>
      </c>
      <c r="D11" s="6">
        <v>9069</v>
      </c>
      <c r="E11" s="6">
        <f t="shared" si="0"/>
        <v>17415</v>
      </c>
      <c r="F11" s="1">
        <v>4.56</v>
      </c>
      <c r="G11" s="8">
        <f t="shared" si="1"/>
        <v>3819.0789473684213</v>
      </c>
    </row>
    <row r="12" spans="1:7" ht="13.5">
      <c r="A12" s="3" t="s">
        <v>2</v>
      </c>
      <c r="B12" s="6">
        <v>9932</v>
      </c>
      <c r="C12" s="6">
        <v>11220</v>
      </c>
      <c r="D12" s="6">
        <v>12479</v>
      </c>
      <c r="E12" s="6">
        <f t="shared" si="0"/>
        <v>23699</v>
      </c>
      <c r="F12" s="1">
        <v>9.39</v>
      </c>
      <c r="G12" s="8">
        <f t="shared" si="1"/>
        <v>2523.8551650692225</v>
      </c>
    </row>
    <row r="13" spans="1:7" ht="13.5">
      <c r="A13" s="3" t="s">
        <v>57</v>
      </c>
      <c r="B13" s="6">
        <v>7480</v>
      </c>
      <c r="C13" s="6">
        <v>8880</v>
      </c>
      <c r="D13" s="6">
        <v>9829</v>
      </c>
      <c r="E13" s="6">
        <f t="shared" si="0"/>
        <v>18709</v>
      </c>
      <c r="F13" s="1">
        <v>5.43</v>
      </c>
      <c r="G13" s="8">
        <f t="shared" si="1"/>
        <v>3445.48802946593</v>
      </c>
    </row>
    <row r="14" spans="1:7" ht="13.5">
      <c r="A14" s="3" t="s">
        <v>58</v>
      </c>
      <c r="B14" s="6">
        <v>11193</v>
      </c>
      <c r="C14" s="6">
        <v>13271</v>
      </c>
      <c r="D14" s="6">
        <v>14555</v>
      </c>
      <c r="E14" s="6">
        <f t="shared" si="0"/>
        <v>27826</v>
      </c>
      <c r="F14" s="1">
        <v>11.53</v>
      </c>
      <c r="G14" s="8">
        <f t="shared" si="1"/>
        <v>2413.3564614050306</v>
      </c>
    </row>
    <row r="15" spans="1:7" ht="13.5">
      <c r="A15" s="3" t="s">
        <v>59</v>
      </c>
      <c r="B15" s="6">
        <v>5924</v>
      </c>
      <c r="C15" s="6">
        <v>7858</v>
      </c>
      <c r="D15" s="6">
        <v>8489</v>
      </c>
      <c r="E15" s="6">
        <f t="shared" si="0"/>
        <v>16347</v>
      </c>
      <c r="F15" s="1">
        <v>14.73</v>
      </c>
      <c r="G15" s="8">
        <f t="shared" si="1"/>
        <v>1109.775967413442</v>
      </c>
    </row>
    <row r="16" spans="1:7" ht="13.5">
      <c r="A16" s="3" t="s">
        <v>3</v>
      </c>
      <c r="B16" s="6">
        <v>2195</v>
      </c>
      <c r="C16" s="6">
        <v>3300</v>
      </c>
      <c r="D16" s="6">
        <v>3506</v>
      </c>
      <c r="E16" s="6">
        <f t="shared" si="0"/>
        <v>6806</v>
      </c>
      <c r="F16" s="9">
        <v>38.7</v>
      </c>
      <c r="G16" s="8">
        <f t="shared" si="1"/>
        <v>175.86563307493537</v>
      </c>
    </row>
    <row r="17" spans="1:7" ht="13.5">
      <c r="A17" s="3" t="s">
        <v>4</v>
      </c>
      <c r="B17" s="6">
        <v>3466</v>
      </c>
      <c r="C17" s="6">
        <v>4711</v>
      </c>
      <c r="D17" s="6">
        <v>5131</v>
      </c>
      <c r="E17" s="6">
        <f t="shared" si="0"/>
        <v>9842</v>
      </c>
      <c r="F17" s="1">
        <v>20.38</v>
      </c>
      <c r="G17" s="8">
        <f t="shared" si="1"/>
        <v>482.9244357212954</v>
      </c>
    </row>
    <row r="18" spans="1:7" ht="13.5">
      <c r="A18" s="3" t="s">
        <v>60</v>
      </c>
      <c r="B18" s="6">
        <v>574</v>
      </c>
      <c r="C18" s="6">
        <v>889</v>
      </c>
      <c r="D18" s="6">
        <v>905</v>
      </c>
      <c r="E18" s="6">
        <f t="shared" si="0"/>
        <v>1794</v>
      </c>
      <c r="F18" s="1">
        <v>11.87</v>
      </c>
      <c r="G18" s="8">
        <f t="shared" si="1"/>
        <v>151.13732097725358</v>
      </c>
    </row>
    <row r="19" spans="1:7" ht="13.5">
      <c r="A19" s="3" t="s">
        <v>61</v>
      </c>
      <c r="B19" s="6">
        <v>1390</v>
      </c>
      <c r="C19" s="6">
        <v>1678</v>
      </c>
      <c r="D19" s="6">
        <v>1805</v>
      </c>
      <c r="E19" s="6">
        <f t="shared" si="0"/>
        <v>3483</v>
      </c>
      <c r="F19" s="1">
        <v>6.33</v>
      </c>
      <c r="G19" s="8">
        <f t="shared" si="1"/>
        <v>550.2369668246446</v>
      </c>
    </row>
    <row r="20" spans="1:7" ht="13.5">
      <c r="A20" s="3" t="s">
        <v>62</v>
      </c>
      <c r="B20" s="6">
        <v>6227</v>
      </c>
      <c r="C20" s="6">
        <v>8037</v>
      </c>
      <c r="D20" s="6">
        <v>8404</v>
      </c>
      <c r="E20" s="6">
        <f t="shared" si="0"/>
        <v>16441</v>
      </c>
      <c r="F20" s="1">
        <v>17.98</v>
      </c>
      <c r="G20" s="8">
        <f t="shared" si="1"/>
        <v>914.40489432703</v>
      </c>
    </row>
    <row r="21" spans="1:7" ht="13.5">
      <c r="A21" s="3" t="s">
        <v>63</v>
      </c>
      <c r="B21" s="6">
        <v>2104</v>
      </c>
      <c r="C21" s="6">
        <v>2777</v>
      </c>
      <c r="D21" s="6">
        <v>2903</v>
      </c>
      <c r="E21" s="6">
        <f t="shared" si="0"/>
        <v>5680</v>
      </c>
      <c r="F21" s="1">
        <v>8.62</v>
      </c>
      <c r="G21" s="8">
        <f t="shared" si="1"/>
        <v>658.9327146171694</v>
      </c>
    </row>
    <row r="22" spans="1:7" ht="13.5">
      <c r="A22" s="3" t="s">
        <v>64</v>
      </c>
      <c r="B22" s="6">
        <v>4556</v>
      </c>
      <c r="C22" s="6">
        <v>6041</v>
      </c>
      <c r="D22" s="6">
        <v>6718</v>
      </c>
      <c r="E22" s="6">
        <f t="shared" si="0"/>
        <v>12759</v>
      </c>
      <c r="F22" s="1">
        <v>8.88</v>
      </c>
      <c r="G22" s="8">
        <f t="shared" si="1"/>
        <v>1436.8243243243242</v>
      </c>
    </row>
    <row r="23" spans="1:7" ht="13.5">
      <c r="A23" s="3" t="s">
        <v>5</v>
      </c>
      <c r="B23" s="6">
        <v>1838</v>
      </c>
      <c r="C23" s="6">
        <v>2630</v>
      </c>
      <c r="D23" s="6">
        <v>2894</v>
      </c>
      <c r="E23" s="6">
        <f t="shared" si="0"/>
        <v>5524</v>
      </c>
      <c r="F23" s="1">
        <v>5.03</v>
      </c>
      <c r="G23" s="8">
        <f t="shared" si="1"/>
        <v>1098.210735586481</v>
      </c>
    </row>
    <row r="24" spans="1:7" ht="13.5">
      <c r="A24" s="5" t="s">
        <v>6</v>
      </c>
      <c r="B24" s="6">
        <v>1572</v>
      </c>
      <c r="C24" s="6">
        <v>2227</v>
      </c>
      <c r="D24" s="6">
        <v>2461</v>
      </c>
      <c r="E24" s="6">
        <f t="shared" si="0"/>
        <v>4688</v>
      </c>
      <c r="F24" s="1">
        <v>6.11</v>
      </c>
      <c r="G24" s="8">
        <f t="shared" si="1"/>
        <v>767.2667757774141</v>
      </c>
    </row>
    <row r="25" spans="1:7" ht="13.5">
      <c r="A25" s="2" t="s">
        <v>42</v>
      </c>
      <c r="B25" s="6">
        <f>SUM(B2:B24)</f>
        <v>105848</v>
      </c>
      <c r="C25" s="6">
        <f>SUM(C2:C24)</f>
        <v>125538</v>
      </c>
      <c r="D25" s="6">
        <f>SUM(D2:D24)</f>
        <v>137594</v>
      </c>
      <c r="E25" s="6">
        <f>SUM(E2:E24)</f>
        <v>263132</v>
      </c>
      <c r="F25" s="1">
        <f>SUM(F2:F24)</f>
        <v>191.23000000000002</v>
      </c>
      <c r="G25" s="8">
        <f t="shared" si="1"/>
        <v>1375.9974899335878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37773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2607</v>
      </c>
      <c r="C2" s="6">
        <v>2674</v>
      </c>
      <c r="D2" s="6">
        <v>3138</v>
      </c>
      <c r="E2" s="6">
        <f>C2+D2</f>
        <v>5812</v>
      </c>
      <c r="F2" s="1">
        <v>1.62</v>
      </c>
      <c r="G2" s="8">
        <f>E2/F2</f>
        <v>3587.654320987654</v>
      </c>
    </row>
    <row r="3" spans="1:7" ht="13.5">
      <c r="A3" s="3" t="s">
        <v>50</v>
      </c>
      <c r="B3" s="6">
        <v>1052</v>
      </c>
      <c r="C3" s="6">
        <v>1143</v>
      </c>
      <c r="D3" s="6">
        <v>1362</v>
      </c>
      <c r="E3" s="6">
        <f aca="true" t="shared" si="0" ref="E3:E24">C3+D3</f>
        <v>2505</v>
      </c>
      <c r="F3" s="1">
        <v>1.14</v>
      </c>
      <c r="G3" s="8">
        <f aca="true" t="shared" si="1" ref="G3:G25">E3/F3</f>
        <v>2197.3684210526317</v>
      </c>
    </row>
    <row r="4" spans="1:7" ht="13.5">
      <c r="A4" s="3" t="s">
        <v>1</v>
      </c>
      <c r="B4" s="6">
        <v>1226</v>
      </c>
      <c r="C4" s="6">
        <v>1119</v>
      </c>
      <c r="D4" s="6">
        <v>1383</v>
      </c>
      <c r="E4" s="6">
        <f t="shared" si="0"/>
        <v>2502</v>
      </c>
      <c r="F4" s="1">
        <v>0.62</v>
      </c>
      <c r="G4" s="8">
        <f t="shared" si="1"/>
        <v>4035.483870967742</v>
      </c>
    </row>
    <row r="5" spans="1:7" ht="13.5">
      <c r="A5" s="3" t="s">
        <v>0</v>
      </c>
      <c r="B5" s="6">
        <v>3843</v>
      </c>
      <c r="C5" s="6">
        <v>3589</v>
      </c>
      <c r="D5" s="6">
        <v>4320</v>
      </c>
      <c r="E5" s="6">
        <f t="shared" si="0"/>
        <v>7909</v>
      </c>
      <c r="F5" s="1">
        <v>0.94</v>
      </c>
      <c r="G5" s="8">
        <f t="shared" si="1"/>
        <v>8413.829787234043</v>
      </c>
    </row>
    <row r="6" spans="1:7" ht="13.5">
      <c r="A6" s="3" t="s">
        <v>51</v>
      </c>
      <c r="B6" s="6">
        <v>4795</v>
      </c>
      <c r="C6" s="6">
        <v>5059</v>
      </c>
      <c r="D6" s="6">
        <v>5635</v>
      </c>
      <c r="E6" s="6">
        <f t="shared" si="0"/>
        <v>10694</v>
      </c>
      <c r="F6" s="1">
        <v>2.07</v>
      </c>
      <c r="G6" s="8">
        <f t="shared" si="1"/>
        <v>5166.183574879227</v>
      </c>
    </row>
    <row r="7" spans="1:7" ht="13.5">
      <c r="A7" s="3" t="s">
        <v>52</v>
      </c>
      <c r="B7" s="6">
        <v>6983</v>
      </c>
      <c r="C7" s="6">
        <v>7711</v>
      </c>
      <c r="D7" s="6">
        <v>8173</v>
      </c>
      <c r="E7" s="6">
        <f t="shared" si="0"/>
        <v>15884</v>
      </c>
      <c r="F7" s="9">
        <v>3</v>
      </c>
      <c r="G7" s="8">
        <f t="shared" si="1"/>
        <v>5294.666666666667</v>
      </c>
    </row>
    <row r="8" spans="1:7" ht="13.5">
      <c r="A8" s="3" t="s">
        <v>53</v>
      </c>
      <c r="B8" s="6">
        <v>7161</v>
      </c>
      <c r="C8" s="6">
        <v>7758</v>
      </c>
      <c r="D8" s="6">
        <v>8115</v>
      </c>
      <c r="E8" s="6">
        <f t="shared" si="0"/>
        <v>15873</v>
      </c>
      <c r="F8" s="1">
        <v>3.63</v>
      </c>
      <c r="G8" s="8">
        <f t="shared" si="1"/>
        <v>4372.727272727273</v>
      </c>
    </row>
    <row r="9" spans="1:7" ht="13.5">
      <c r="A9" s="3" t="s">
        <v>54</v>
      </c>
      <c r="B9" s="6">
        <v>5767</v>
      </c>
      <c r="C9" s="6">
        <v>5980</v>
      </c>
      <c r="D9" s="6">
        <v>6980</v>
      </c>
      <c r="E9" s="6">
        <f t="shared" si="0"/>
        <v>12960</v>
      </c>
      <c r="F9" s="1">
        <v>2.45</v>
      </c>
      <c r="G9" s="8">
        <f t="shared" si="1"/>
        <v>5289.7959183673465</v>
      </c>
    </row>
    <row r="10" spans="1:7" ht="13.5">
      <c r="A10" s="3" t="s">
        <v>55</v>
      </c>
      <c r="B10" s="6">
        <v>6924</v>
      </c>
      <c r="C10" s="6">
        <v>8651</v>
      </c>
      <c r="D10" s="6">
        <v>9318</v>
      </c>
      <c r="E10" s="6">
        <f t="shared" si="0"/>
        <v>17969</v>
      </c>
      <c r="F10" s="1">
        <v>6.22</v>
      </c>
      <c r="G10" s="8">
        <f t="shared" si="1"/>
        <v>2888.906752411576</v>
      </c>
    </row>
    <row r="11" spans="1:7" ht="13.5">
      <c r="A11" s="3" t="s">
        <v>56</v>
      </c>
      <c r="B11" s="6">
        <v>7059</v>
      </c>
      <c r="C11" s="6">
        <v>8341</v>
      </c>
      <c r="D11" s="6">
        <v>9076</v>
      </c>
      <c r="E11" s="6">
        <f t="shared" si="0"/>
        <v>17417</v>
      </c>
      <c r="F11" s="1">
        <v>4.56</v>
      </c>
      <c r="G11" s="8">
        <f t="shared" si="1"/>
        <v>3819.5175438596493</v>
      </c>
    </row>
    <row r="12" spans="1:7" ht="13.5">
      <c r="A12" s="3" t="s">
        <v>2</v>
      </c>
      <c r="B12" s="6">
        <v>9940</v>
      </c>
      <c r="C12" s="6">
        <v>11225</v>
      </c>
      <c r="D12" s="6">
        <v>12503</v>
      </c>
      <c r="E12" s="6">
        <f t="shared" si="0"/>
        <v>23728</v>
      </c>
      <c r="F12" s="1">
        <v>9.39</v>
      </c>
      <c r="G12" s="8">
        <f t="shared" si="1"/>
        <v>2526.9435569755055</v>
      </c>
    </row>
    <row r="13" spans="1:7" ht="13.5">
      <c r="A13" s="3" t="s">
        <v>57</v>
      </c>
      <c r="B13" s="6">
        <v>7487</v>
      </c>
      <c r="C13" s="6">
        <v>8880</v>
      </c>
      <c r="D13" s="6">
        <v>9818</v>
      </c>
      <c r="E13" s="6">
        <f t="shared" si="0"/>
        <v>18698</v>
      </c>
      <c r="F13" s="1">
        <v>5.43</v>
      </c>
      <c r="G13" s="8">
        <f t="shared" si="1"/>
        <v>3443.462246777164</v>
      </c>
    </row>
    <row r="14" spans="1:7" ht="13.5">
      <c r="A14" s="3" t="s">
        <v>58</v>
      </c>
      <c r="B14" s="6">
        <v>11204</v>
      </c>
      <c r="C14" s="6">
        <v>13258</v>
      </c>
      <c r="D14" s="6">
        <v>14562</v>
      </c>
      <c r="E14" s="6">
        <f t="shared" si="0"/>
        <v>27820</v>
      </c>
      <c r="F14" s="1">
        <v>11.53</v>
      </c>
      <c r="G14" s="8">
        <f t="shared" si="1"/>
        <v>2412.8360797918476</v>
      </c>
    </row>
    <row r="15" spans="1:7" ht="13.5">
      <c r="A15" s="3" t="s">
        <v>59</v>
      </c>
      <c r="B15" s="6">
        <v>5929</v>
      </c>
      <c r="C15" s="6">
        <v>7865</v>
      </c>
      <c r="D15" s="6">
        <v>8486</v>
      </c>
      <c r="E15" s="6">
        <f t="shared" si="0"/>
        <v>16351</v>
      </c>
      <c r="F15" s="1">
        <v>14.73</v>
      </c>
      <c r="G15" s="8">
        <f t="shared" si="1"/>
        <v>1110.0475220638152</v>
      </c>
    </row>
    <row r="16" spans="1:7" ht="13.5">
      <c r="A16" s="3" t="s">
        <v>3</v>
      </c>
      <c r="B16" s="6">
        <v>2192</v>
      </c>
      <c r="C16" s="6">
        <v>3293</v>
      </c>
      <c r="D16" s="6">
        <v>3503</v>
      </c>
      <c r="E16" s="6">
        <f t="shared" si="0"/>
        <v>6796</v>
      </c>
      <c r="F16" s="9">
        <v>38.7</v>
      </c>
      <c r="G16" s="8">
        <f t="shared" si="1"/>
        <v>175.60723514211884</v>
      </c>
    </row>
    <row r="17" spans="1:7" ht="13.5">
      <c r="A17" s="3" t="s">
        <v>4</v>
      </c>
      <c r="B17" s="6">
        <v>3472</v>
      </c>
      <c r="C17" s="6">
        <v>4715</v>
      </c>
      <c r="D17" s="6">
        <v>5136</v>
      </c>
      <c r="E17" s="6">
        <f t="shared" si="0"/>
        <v>9851</v>
      </c>
      <c r="F17" s="1">
        <v>20.38</v>
      </c>
      <c r="G17" s="8">
        <f t="shared" si="1"/>
        <v>483.3660451422964</v>
      </c>
    </row>
    <row r="18" spans="1:7" ht="13.5">
      <c r="A18" s="3" t="s">
        <v>60</v>
      </c>
      <c r="B18" s="6">
        <v>573</v>
      </c>
      <c r="C18" s="6">
        <v>892</v>
      </c>
      <c r="D18" s="6">
        <v>904</v>
      </c>
      <c r="E18" s="6">
        <f t="shared" si="0"/>
        <v>1796</v>
      </c>
      <c r="F18" s="1">
        <v>11.87</v>
      </c>
      <c r="G18" s="8">
        <f t="shared" si="1"/>
        <v>151.30581297388375</v>
      </c>
    </row>
    <row r="19" spans="1:7" ht="13.5">
      <c r="A19" s="3" t="s">
        <v>61</v>
      </c>
      <c r="B19" s="6">
        <v>1395</v>
      </c>
      <c r="C19" s="6">
        <v>1683</v>
      </c>
      <c r="D19" s="6">
        <v>1811</v>
      </c>
      <c r="E19" s="6">
        <f t="shared" si="0"/>
        <v>3494</v>
      </c>
      <c r="F19" s="1">
        <v>6.33</v>
      </c>
      <c r="G19" s="8">
        <f t="shared" si="1"/>
        <v>551.9747235387046</v>
      </c>
    </row>
    <row r="20" spans="1:7" ht="13.5">
      <c r="A20" s="3" t="s">
        <v>62</v>
      </c>
      <c r="B20" s="6">
        <v>6252</v>
      </c>
      <c r="C20" s="6">
        <v>8058</v>
      </c>
      <c r="D20" s="6">
        <v>8429</v>
      </c>
      <c r="E20" s="6">
        <f t="shared" si="0"/>
        <v>16487</v>
      </c>
      <c r="F20" s="1">
        <v>17.98</v>
      </c>
      <c r="G20" s="8">
        <f t="shared" si="1"/>
        <v>916.9632925472747</v>
      </c>
    </row>
    <row r="21" spans="1:7" ht="13.5">
      <c r="A21" s="3" t="s">
        <v>63</v>
      </c>
      <c r="B21" s="6">
        <v>2116</v>
      </c>
      <c r="C21" s="6">
        <v>2781</v>
      </c>
      <c r="D21" s="6">
        <v>2905</v>
      </c>
      <c r="E21" s="6">
        <f t="shared" si="0"/>
        <v>5686</v>
      </c>
      <c r="F21" s="1">
        <v>8.62</v>
      </c>
      <c r="G21" s="8">
        <f t="shared" si="1"/>
        <v>659.6287703016242</v>
      </c>
    </row>
    <row r="22" spans="1:7" ht="13.5">
      <c r="A22" s="3" t="s">
        <v>64</v>
      </c>
      <c r="B22" s="6">
        <v>4547</v>
      </c>
      <c r="C22" s="6">
        <v>6027</v>
      </c>
      <c r="D22" s="6">
        <v>6709</v>
      </c>
      <c r="E22" s="6">
        <f t="shared" si="0"/>
        <v>12736</v>
      </c>
      <c r="F22" s="1">
        <v>8.88</v>
      </c>
      <c r="G22" s="8">
        <f t="shared" si="1"/>
        <v>1434.234234234234</v>
      </c>
    </row>
    <row r="23" spans="1:7" ht="13.5">
      <c r="A23" s="3" t="s">
        <v>5</v>
      </c>
      <c r="B23" s="6">
        <v>1849</v>
      </c>
      <c r="C23" s="6">
        <v>2635</v>
      </c>
      <c r="D23" s="6">
        <v>2899</v>
      </c>
      <c r="E23" s="6">
        <f t="shared" si="0"/>
        <v>5534</v>
      </c>
      <c r="F23" s="1">
        <v>5.03</v>
      </c>
      <c r="G23" s="8">
        <f t="shared" si="1"/>
        <v>1100.1988071570577</v>
      </c>
    </row>
    <row r="24" spans="1:7" ht="13.5">
      <c r="A24" s="5" t="s">
        <v>6</v>
      </c>
      <c r="B24" s="6">
        <v>1579</v>
      </c>
      <c r="C24" s="6">
        <v>2235</v>
      </c>
      <c r="D24" s="6">
        <v>2468</v>
      </c>
      <c r="E24" s="6">
        <f t="shared" si="0"/>
        <v>4703</v>
      </c>
      <c r="F24" s="1">
        <v>6.11</v>
      </c>
      <c r="G24" s="8">
        <f t="shared" si="1"/>
        <v>769.721767594108</v>
      </c>
    </row>
    <row r="25" spans="1:7" ht="13.5">
      <c r="A25" s="2" t="s">
        <v>42</v>
      </c>
      <c r="B25" s="6">
        <f>SUM(B2:B24)</f>
        <v>105952</v>
      </c>
      <c r="C25" s="6">
        <f>SUM(C2:C24)</f>
        <v>125572</v>
      </c>
      <c r="D25" s="6">
        <f>SUM(D2:D24)</f>
        <v>137633</v>
      </c>
      <c r="E25" s="6">
        <f>SUM(E2:E24)</f>
        <v>263205</v>
      </c>
      <c r="F25" s="1">
        <f>SUM(F2:F24)</f>
        <v>191.23000000000002</v>
      </c>
      <c r="G25" s="8">
        <f t="shared" si="1"/>
        <v>1376.379229200439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37803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2601</v>
      </c>
      <c r="C2" s="6">
        <v>2665</v>
      </c>
      <c r="D2" s="6">
        <v>3144</v>
      </c>
      <c r="E2" s="6">
        <f>C2+D2</f>
        <v>5809</v>
      </c>
      <c r="F2" s="1">
        <v>1.62</v>
      </c>
      <c r="G2" s="8">
        <f>E2/F2</f>
        <v>3585.8024691358023</v>
      </c>
    </row>
    <row r="3" spans="1:7" ht="13.5">
      <c r="A3" s="3" t="s">
        <v>50</v>
      </c>
      <c r="B3" s="6">
        <v>1058</v>
      </c>
      <c r="C3" s="6">
        <v>1151</v>
      </c>
      <c r="D3" s="6">
        <v>1364</v>
      </c>
      <c r="E3" s="6">
        <f aca="true" t="shared" si="0" ref="E3:E24">C3+D3</f>
        <v>2515</v>
      </c>
      <c r="F3" s="1">
        <v>1.14</v>
      </c>
      <c r="G3" s="8">
        <f aca="true" t="shared" si="1" ref="G3:G25">E3/F3</f>
        <v>2206.140350877193</v>
      </c>
    </row>
    <row r="4" spans="1:7" ht="13.5">
      <c r="A4" s="3" t="s">
        <v>1</v>
      </c>
      <c r="B4" s="6">
        <v>1225</v>
      </c>
      <c r="C4" s="6">
        <v>1118</v>
      </c>
      <c r="D4" s="6">
        <v>1381</v>
      </c>
      <c r="E4" s="6">
        <f t="shared" si="0"/>
        <v>2499</v>
      </c>
      <c r="F4" s="1">
        <v>0.62</v>
      </c>
      <c r="G4" s="8">
        <f t="shared" si="1"/>
        <v>4030.6451612903224</v>
      </c>
    </row>
    <row r="5" spans="1:7" ht="13.5">
      <c r="A5" s="3" t="s">
        <v>0</v>
      </c>
      <c r="B5" s="6">
        <v>3847</v>
      </c>
      <c r="C5" s="6">
        <v>3587</v>
      </c>
      <c r="D5" s="6">
        <v>4315</v>
      </c>
      <c r="E5" s="6">
        <f t="shared" si="0"/>
        <v>7902</v>
      </c>
      <c r="F5" s="1">
        <v>0.94</v>
      </c>
      <c r="G5" s="8">
        <f t="shared" si="1"/>
        <v>8406.382978723404</v>
      </c>
    </row>
    <row r="6" spans="1:7" ht="13.5">
      <c r="A6" s="3" t="s">
        <v>51</v>
      </c>
      <c r="B6" s="6">
        <v>4816</v>
      </c>
      <c r="C6" s="6">
        <v>5074</v>
      </c>
      <c r="D6" s="6">
        <v>5655</v>
      </c>
      <c r="E6" s="6">
        <f t="shared" si="0"/>
        <v>10729</v>
      </c>
      <c r="F6" s="1">
        <v>2.07</v>
      </c>
      <c r="G6" s="8">
        <f t="shared" si="1"/>
        <v>5183.091787439614</v>
      </c>
    </row>
    <row r="7" spans="1:7" ht="13.5">
      <c r="A7" s="3" t="s">
        <v>52</v>
      </c>
      <c r="B7" s="6">
        <v>6987</v>
      </c>
      <c r="C7" s="6">
        <v>7703</v>
      </c>
      <c r="D7" s="6">
        <v>8180</v>
      </c>
      <c r="E7" s="6">
        <f t="shared" si="0"/>
        <v>15883</v>
      </c>
      <c r="F7" s="9">
        <v>3</v>
      </c>
      <c r="G7" s="8">
        <f t="shared" si="1"/>
        <v>5294.333333333333</v>
      </c>
    </row>
    <row r="8" spans="1:7" ht="13.5">
      <c r="A8" s="3" t="s">
        <v>53</v>
      </c>
      <c r="B8" s="6">
        <v>7165</v>
      </c>
      <c r="C8" s="6">
        <v>7761</v>
      </c>
      <c r="D8" s="6">
        <v>8105</v>
      </c>
      <c r="E8" s="6">
        <f t="shared" si="0"/>
        <v>15866</v>
      </c>
      <c r="F8" s="1">
        <v>3.63</v>
      </c>
      <c r="G8" s="8">
        <f t="shared" si="1"/>
        <v>4370.798898071625</v>
      </c>
    </row>
    <row r="9" spans="1:7" ht="13.5">
      <c r="A9" s="3" t="s">
        <v>54</v>
      </c>
      <c r="B9" s="6">
        <v>5774</v>
      </c>
      <c r="C9" s="6">
        <v>5980</v>
      </c>
      <c r="D9" s="6">
        <v>6980</v>
      </c>
      <c r="E9" s="6">
        <f t="shared" si="0"/>
        <v>12960</v>
      </c>
      <c r="F9" s="1">
        <v>2.45</v>
      </c>
      <c r="G9" s="8">
        <f t="shared" si="1"/>
        <v>5289.7959183673465</v>
      </c>
    </row>
    <row r="10" spans="1:7" ht="13.5">
      <c r="A10" s="3" t="s">
        <v>55</v>
      </c>
      <c r="B10" s="6">
        <v>6937</v>
      </c>
      <c r="C10" s="6">
        <v>8658</v>
      </c>
      <c r="D10" s="6">
        <v>9323</v>
      </c>
      <c r="E10" s="6">
        <f t="shared" si="0"/>
        <v>17981</v>
      </c>
      <c r="F10" s="1">
        <v>6.22</v>
      </c>
      <c r="G10" s="8">
        <f t="shared" si="1"/>
        <v>2890.8360128617364</v>
      </c>
    </row>
    <row r="11" spans="1:7" ht="13.5">
      <c r="A11" s="3" t="s">
        <v>56</v>
      </c>
      <c r="B11" s="6">
        <v>7063</v>
      </c>
      <c r="C11" s="6">
        <v>8337</v>
      </c>
      <c r="D11" s="6">
        <v>9089</v>
      </c>
      <c r="E11" s="6">
        <f t="shared" si="0"/>
        <v>17426</v>
      </c>
      <c r="F11" s="1">
        <v>4.56</v>
      </c>
      <c r="G11" s="8">
        <f t="shared" si="1"/>
        <v>3821.4912280701756</v>
      </c>
    </row>
    <row r="12" spans="1:7" ht="13.5">
      <c r="A12" s="3" t="s">
        <v>2</v>
      </c>
      <c r="B12" s="6">
        <v>9957</v>
      </c>
      <c r="C12" s="6">
        <v>11238</v>
      </c>
      <c r="D12" s="6">
        <v>12495</v>
      </c>
      <c r="E12" s="6">
        <f t="shared" si="0"/>
        <v>23733</v>
      </c>
      <c r="F12" s="1">
        <v>9.39</v>
      </c>
      <c r="G12" s="8">
        <f t="shared" si="1"/>
        <v>2527.476038338658</v>
      </c>
    </row>
    <row r="13" spans="1:7" ht="13.5">
      <c r="A13" s="3" t="s">
        <v>57</v>
      </c>
      <c r="B13" s="6">
        <v>7503</v>
      </c>
      <c r="C13" s="6">
        <v>8883</v>
      </c>
      <c r="D13" s="6">
        <v>9815</v>
      </c>
      <c r="E13" s="6">
        <f t="shared" si="0"/>
        <v>18698</v>
      </c>
      <c r="F13" s="1">
        <v>5.43</v>
      </c>
      <c r="G13" s="8">
        <f t="shared" si="1"/>
        <v>3443.462246777164</v>
      </c>
    </row>
    <row r="14" spans="1:7" ht="13.5">
      <c r="A14" s="3" t="s">
        <v>58</v>
      </c>
      <c r="B14" s="6">
        <v>11184</v>
      </c>
      <c r="C14" s="6">
        <v>13239</v>
      </c>
      <c r="D14" s="6">
        <v>14540</v>
      </c>
      <c r="E14" s="6">
        <f t="shared" si="0"/>
        <v>27779</v>
      </c>
      <c r="F14" s="1">
        <v>11.53</v>
      </c>
      <c r="G14" s="8">
        <f t="shared" si="1"/>
        <v>2409.2801387684303</v>
      </c>
    </row>
    <row r="15" spans="1:7" ht="13.5">
      <c r="A15" s="3" t="s">
        <v>59</v>
      </c>
      <c r="B15" s="6">
        <v>5928</v>
      </c>
      <c r="C15" s="6">
        <v>7866</v>
      </c>
      <c r="D15" s="6">
        <v>8488</v>
      </c>
      <c r="E15" s="6">
        <f t="shared" si="0"/>
        <v>16354</v>
      </c>
      <c r="F15" s="1">
        <v>14.73</v>
      </c>
      <c r="G15" s="8">
        <f t="shared" si="1"/>
        <v>1110.2511880515954</v>
      </c>
    </row>
    <row r="16" spans="1:7" ht="13.5">
      <c r="A16" s="3" t="s">
        <v>3</v>
      </c>
      <c r="B16" s="6">
        <v>2197</v>
      </c>
      <c r="C16" s="6">
        <v>3290</v>
      </c>
      <c r="D16" s="6">
        <v>3504</v>
      </c>
      <c r="E16" s="6">
        <f t="shared" si="0"/>
        <v>6794</v>
      </c>
      <c r="F16" s="9">
        <v>38.7</v>
      </c>
      <c r="G16" s="8">
        <f t="shared" si="1"/>
        <v>175.55555555555554</v>
      </c>
    </row>
    <row r="17" spans="1:7" ht="13.5">
      <c r="A17" s="3" t="s">
        <v>4</v>
      </c>
      <c r="B17" s="6">
        <v>3481</v>
      </c>
      <c r="C17" s="6">
        <v>4713</v>
      </c>
      <c r="D17" s="6">
        <v>5147</v>
      </c>
      <c r="E17" s="6">
        <f t="shared" si="0"/>
        <v>9860</v>
      </c>
      <c r="F17" s="1">
        <v>20.38</v>
      </c>
      <c r="G17" s="8">
        <f t="shared" si="1"/>
        <v>483.8076545632974</v>
      </c>
    </row>
    <row r="18" spans="1:7" ht="13.5">
      <c r="A18" s="3" t="s">
        <v>60</v>
      </c>
      <c r="B18" s="6">
        <v>573</v>
      </c>
      <c r="C18" s="6">
        <v>892</v>
      </c>
      <c r="D18" s="6">
        <v>899</v>
      </c>
      <c r="E18" s="6">
        <f t="shared" si="0"/>
        <v>1791</v>
      </c>
      <c r="F18" s="1">
        <v>11.87</v>
      </c>
      <c r="G18" s="8">
        <f t="shared" si="1"/>
        <v>150.88458298230836</v>
      </c>
    </row>
    <row r="19" spans="1:7" ht="13.5">
      <c r="A19" s="3" t="s">
        <v>61</v>
      </c>
      <c r="B19" s="6">
        <v>1397</v>
      </c>
      <c r="C19" s="6">
        <v>1683</v>
      </c>
      <c r="D19" s="6">
        <v>1812</v>
      </c>
      <c r="E19" s="6">
        <f t="shared" si="0"/>
        <v>3495</v>
      </c>
      <c r="F19" s="1">
        <v>6.33</v>
      </c>
      <c r="G19" s="8">
        <f t="shared" si="1"/>
        <v>552.1327014218009</v>
      </c>
    </row>
    <row r="20" spans="1:7" ht="13.5">
      <c r="A20" s="3" t="s">
        <v>62</v>
      </c>
      <c r="B20" s="6">
        <v>6269</v>
      </c>
      <c r="C20" s="6">
        <v>8078</v>
      </c>
      <c r="D20" s="6">
        <v>8425</v>
      </c>
      <c r="E20" s="6">
        <f t="shared" si="0"/>
        <v>16503</v>
      </c>
      <c r="F20" s="1">
        <v>17.98</v>
      </c>
      <c r="G20" s="8">
        <f t="shared" si="1"/>
        <v>917.8531701890989</v>
      </c>
    </row>
    <row r="21" spans="1:7" ht="13.5">
      <c r="A21" s="3" t="s">
        <v>63</v>
      </c>
      <c r="B21" s="6">
        <v>2121</v>
      </c>
      <c r="C21" s="6">
        <v>2779</v>
      </c>
      <c r="D21" s="6">
        <v>2904</v>
      </c>
      <c r="E21" s="6">
        <f t="shared" si="0"/>
        <v>5683</v>
      </c>
      <c r="F21" s="1">
        <v>8.62</v>
      </c>
      <c r="G21" s="8">
        <f t="shared" si="1"/>
        <v>659.2807424593968</v>
      </c>
    </row>
    <row r="22" spans="1:7" ht="13.5">
      <c r="A22" s="3" t="s">
        <v>64</v>
      </c>
      <c r="B22" s="6">
        <v>4555</v>
      </c>
      <c r="C22" s="6">
        <v>6038</v>
      </c>
      <c r="D22" s="6">
        <v>6715</v>
      </c>
      <c r="E22" s="6">
        <f t="shared" si="0"/>
        <v>12753</v>
      </c>
      <c r="F22" s="1">
        <v>8.88</v>
      </c>
      <c r="G22" s="8">
        <f t="shared" si="1"/>
        <v>1436.1486486486485</v>
      </c>
    </row>
    <row r="23" spans="1:7" ht="13.5">
      <c r="A23" s="3" t="s">
        <v>5</v>
      </c>
      <c r="B23" s="6">
        <v>1855</v>
      </c>
      <c r="C23" s="6">
        <v>2636</v>
      </c>
      <c r="D23" s="6">
        <v>2899</v>
      </c>
      <c r="E23" s="6">
        <f t="shared" si="0"/>
        <v>5535</v>
      </c>
      <c r="F23" s="1">
        <v>5.03</v>
      </c>
      <c r="G23" s="8">
        <f t="shared" si="1"/>
        <v>1100.3976143141153</v>
      </c>
    </row>
    <row r="24" spans="1:7" ht="13.5">
      <c r="A24" s="5" t="s">
        <v>6</v>
      </c>
      <c r="B24" s="6">
        <v>1577</v>
      </c>
      <c r="C24" s="6">
        <v>2227</v>
      </c>
      <c r="D24" s="6">
        <v>2467</v>
      </c>
      <c r="E24" s="6">
        <f t="shared" si="0"/>
        <v>4694</v>
      </c>
      <c r="F24" s="1">
        <v>6.11</v>
      </c>
      <c r="G24" s="8">
        <f t="shared" si="1"/>
        <v>768.2487725040916</v>
      </c>
    </row>
    <row r="25" spans="1:7" ht="13.5">
      <c r="A25" s="2" t="s">
        <v>42</v>
      </c>
      <c r="B25" s="6">
        <f>SUM(B2:B24)</f>
        <v>106070</v>
      </c>
      <c r="C25" s="6">
        <f>SUM(C2:C24)</f>
        <v>125596</v>
      </c>
      <c r="D25" s="6">
        <f>SUM(D2:D24)</f>
        <v>137646</v>
      </c>
      <c r="E25" s="6">
        <f>SUM(E2:E24)</f>
        <v>263242</v>
      </c>
      <c r="F25" s="1">
        <f>SUM(F2:F24)</f>
        <v>191.23000000000002</v>
      </c>
      <c r="G25" s="8">
        <f t="shared" si="1"/>
        <v>1376.5727134863776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37834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2606</v>
      </c>
      <c r="C2" s="6">
        <v>2670</v>
      </c>
      <c r="D2" s="6">
        <v>3141</v>
      </c>
      <c r="E2" s="6">
        <f>C2+D2</f>
        <v>5811</v>
      </c>
      <c r="F2" s="1">
        <v>1.62</v>
      </c>
      <c r="G2" s="8">
        <f>E2/F2</f>
        <v>3587.037037037037</v>
      </c>
    </row>
    <row r="3" spans="1:7" ht="13.5">
      <c r="A3" s="3" t="s">
        <v>50</v>
      </c>
      <c r="B3" s="6">
        <v>1058</v>
      </c>
      <c r="C3" s="6">
        <v>1151</v>
      </c>
      <c r="D3" s="6">
        <v>1366</v>
      </c>
      <c r="E3" s="6">
        <f aca="true" t="shared" si="0" ref="E3:E24">C3+D3</f>
        <v>2517</v>
      </c>
      <c r="F3" s="1">
        <v>1.14</v>
      </c>
      <c r="G3" s="8">
        <f aca="true" t="shared" si="1" ref="G3:G25">E3/F3</f>
        <v>2207.8947368421054</v>
      </c>
    </row>
    <row r="4" spans="1:7" ht="13.5">
      <c r="A4" s="3" t="s">
        <v>1</v>
      </c>
      <c r="B4" s="6">
        <v>1219</v>
      </c>
      <c r="C4" s="6">
        <v>1109</v>
      </c>
      <c r="D4" s="6">
        <v>1375</v>
      </c>
      <c r="E4" s="6">
        <f t="shared" si="0"/>
        <v>2484</v>
      </c>
      <c r="F4" s="1">
        <v>0.62</v>
      </c>
      <c r="G4" s="8">
        <f t="shared" si="1"/>
        <v>4006.451612903226</v>
      </c>
    </row>
    <row r="5" spans="1:7" ht="13.5">
      <c r="A5" s="3" t="s">
        <v>0</v>
      </c>
      <c r="B5" s="6">
        <v>3839</v>
      </c>
      <c r="C5" s="6">
        <v>3583</v>
      </c>
      <c r="D5" s="6">
        <v>4300</v>
      </c>
      <c r="E5" s="6">
        <f t="shared" si="0"/>
        <v>7883</v>
      </c>
      <c r="F5" s="1">
        <v>0.94</v>
      </c>
      <c r="G5" s="8">
        <f t="shared" si="1"/>
        <v>8386.170212765957</v>
      </c>
    </row>
    <row r="6" spans="1:7" ht="13.5">
      <c r="A6" s="3" t="s">
        <v>51</v>
      </c>
      <c r="B6" s="6">
        <v>4810</v>
      </c>
      <c r="C6" s="6">
        <v>5078</v>
      </c>
      <c r="D6" s="6">
        <v>5662</v>
      </c>
      <c r="E6" s="6">
        <f t="shared" si="0"/>
        <v>10740</v>
      </c>
      <c r="F6" s="1">
        <v>2.07</v>
      </c>
      <c r="G6" s="8">
        <f t="shared" si="1"/>
        <v>5188.40579710145</v>
      </c>
    </row>
    <row r="7" spans="1:7" ht="13.5">
      <c r="A7" s="3" t="s">
        <v>52</v>
      </c>
      <c r="B7" s="6">
        <v>6977</v>
      </c>
      <c r="C7" s="6">
        <v>7689</v>
      </c>
      <c r="D7" s="6">
        <v>8166</v>
      </c>
      <c r="E7" s="6">
        <f t="shared" si="0"/>
        <v>15855</v>
      </c>
      <c r="F7" s="9">
        <v>3</v>
      </c>
      <c r="G7" s="8">
        <f t="shared" si="1"/>
        <v>5285</v>
      </c>
    </row>
    <row r="8" spans="1:7" ht="13.5">
      <c r="A8" s="3" t="s">
        <v>53</v>
      </c>
      <c r="B8" s="6">
        <v>7179</v>
      </c>
      <c r="C8" s="6">
        <v>7756</v>
      </c>
      <c r="D8" s="6">
        <v>8123</v>
      </c>
      <c r="E8" s="6">
        <f t="shared" si="0"/>
        <v>15879</v>
      </c>
      <c r="F8" s="1">
        <v>3.63</v>
      </c>
      <c r="G8" s="8">
        <f t="shared" si="1"/>
        <v>4374.380165289256</v>
      </c>
    </row>
    <row r="9" spans="1:7" ht="13.5">
      <c r="A9" s="3" t="s">
        <v>54</v>
      </c>
      <c r="B9" s="6">
        <v>5780</v>
      </c>
      <c r="C9" s="6">
        <v>5974</v>
      </c>
      <c r="D9" s="6">
        <v>6980</v>
      </c>
      <c r="E9" s="6">
        <f t="shared" si="0"/>
        <v>12954</v>
      </c>
      <c r="F9" s="1">
        <v>2.45</v>
      </c>
      <c r="G9" s="8">
        <f t="shared" si="1"/>
        <v>5287.346938775509</v>
      </c>
    </row>
    <row r="10" spans="1:7" ht="13.5">
      <c r="A10" s="3" t="s">
        <v>55</v>
      </c>
      <c r="B10" s="6">
        <v>6943</v>
      </c>
      <c r="C10" s="6">
        <v>8653</v>
      </c>
      <c r="D10" s="6">
        <v>9344</v>
      </c>
      <c r="E10" s="6">
        <f t="shared" si="0"/>
        <v>17997</v>
      </c>
      <c r="F10" s="1">
        <v>6.22</v>
      </c>
      <c r="G10" s="8">
        <f t="shared" si="1"/>
        <v>2893.4083601286175</v>
      </c>
    </row>
    <row r="11" spans="1:7" ht="13.5">
      <c r="A11" s="3" t="s">
        <v>56</v>
      </c>
      <c r="B11" s="6">
        <v>7039</v>
      </c>
      <c r="C11" s="6">
        <v>8304</v>
      </c>
      <c r="D11" s="6">
        <v>9056</v>
      </c>
      <c r="E11" s="6">
        <f t="shared" si="0"/>
        <v>17360</v>
      </c>
      <c r="F11" s="1">
        <v>4.56</v>
      </c>
      <c r="G11" s="8">
        <f t="shared" si="1"/>
        <v>3807.0175438596493</v>
      </c>
    </row>
    <row r="12" spans="1:7" ht="13.5">
      <c r="A12" s="3" t="s">
        <v>2</v>
      </c>
      <c r="B12" s="6">
        <v>9948</v>
      </c>
      <c r="C12" s="6">
        <v>11225</v>
      </c>
      <c r="D12" s="6">
        <v>12476</v>
      </c>
      <c r="E12" s="6">
        <f t="shared" si="0"/>
        <v>23701</v>
      </c>
      <c r="F12" s="1">
        <v>9.39</v>
      </c>
      <c r="G12" s="8">
        <f t="shared" si="1"/>
        <v>2524.0681576144834</v>
      </c>
    </row>
    <row r="13" spans="1:7" ht="13.5">
      <c r="A13" s="3" t="s">
        <v>57</v>
      </c>
      <c r="B13" s="6">
        <v>7515</v>
      </c>
      <c r="C13" s="6">
        <v>8907</v>
      </c>
      <c r="D13" s="6">
        <v>9822</v>
      </c>
      <c r="E13" s="6">
        <f t="shared" si="0"/>
        <v>18729</v>
      </c>
      <c r="F13" s="1">
        <v>5.43</v>
      </c>
      <c r="G13" s="8">
        <f t="shared" si="1"/>
        <v>3449.1712707182323</v>
      </c>
    </row>
    <row r="14" spans="1:7" ht="13.5">
      <c r="A14" s="3" t="s">
        <v>58</v>
      </c>
      <c r="B14" s="6">
        <v>11192</v>
      </c>
      <c r="C14" s="6">
        <v>13242</v>
      </c>
      <c r="D14" s="6">
        <v>14548</v>
      </c>
      <c r="E14" s="6">
        <f t="shared" si="0"/>
        <v>27790</v>
      </c>
      <c r="F14" s="1">
        <v>11.53</v>
      </c>
      <c r="G14" s="8">
        <f t="shared" si="1"/>
        <v>2410.2341717259324</v>
      </c>
    </row>
    <row r="15" spans="1:7" ht="13.5">
      <c r="A15" s="3" t="s">
        <v>59</v>
      </c>
      <c r="B15" s="6">
        <v>5927</v>
      </c>
      <c r="C15" s="6">
        <v>7856</v>
      </c>
      <c r="D15" s="6">
        <v>8490</v>
      </c>
      <c r="E15" s="6">
        <f t="shared" si="0"/>
        <v>16346</v>
      </c>
      <c r="F15" s="1">
        <v>14.73</v>
      </c>
      <c r="G15" s="8">
        <f t="shared" si="1"/>
        <v>1109.7080787508485</v>
      </c>
    </row>
    <row r="16" spans="1:7" ht="13.5">
      <c r="A16" s="3" t="s">
        <v>3</v>
      </c>
      <c r="B16" s="6">
        <v>2199</v>
      </c>
      <c r="C16" s="6">
        <v>3293</v>
      </c>
      <c r="D16" s="6">
        <v>3505</v>
      </c>
      <c r="E16" s="6">
        <f t="shared" si="0"/>
        <v>6798</v>
      </c>
      <c r="F16" s="9">
        <v>38.7</v>
      </c>
      <c r="G16" s="8">
        <f t="shared" si="1"/>
        <v>175.65891472868216</v>
      </c>
    </row>
    <row r="17" spans="1:7" ht="13.5">
      <c r="A17" s="3" t="s">
        <v>4</v>
      </c>
      <c r="B17" s="6">
        <v>3485</v>
      </c>
      <c r="C17" s="6">
        <v>4713</v>
      </c>
      <c r="D17" s="6">
        <v>5146</v>
      </c>
      <c r="E17" s="6">
        <f t="shared" si="0"/>
        <v>9859</v>
      </c>
      <c r="F17" s="1">
        <v>20.38</v>
      </c>
      <c r="G17" s="8">
        <f t="shared" si="1"/>
        <v>483.7585868498528</v>
      </c>
    </row>
    <row r="18" spans="1:7" ht="13.5">
      <c r="A18" s="3" t="s">
        <v>60</v>
      </c>
      <c r="B18" s="6">
        <v>575</v>
      </c>
      <c r="C18" s="6">
        <v>891</v>
      </c>
      <c r="D18" s="6">
        <v>900</v>
      </c>
      <c r="E18" s="6">
        <f t="shared" si="0"/>
        <v>1791</v>
      </c>
      <c r="F18" s="1">
        <v>11.87</v>
      </c>
      <c r="G18" s="8">
        <f t="shared" si="1"/>
        <v>150.88458298230836</v>
      </c>
    </row>
    <row r="19" spans="1:7" ht="13.5">
      <c r="A19" s="3" t="s">
        <v>61</v>
      </c>
      <c r="B19" s="6">
        <v>1394</v>
      </c>
      <c r="C19" s="6">
        <v>1690</v>
      </c>
      <c r="D19" s="6">
        <v>1811</v>
      </c>
      <c r="E19" s="6">
        <f t="shared" si="0"/>
        <v>3501</v>
      </c>
      <c r="F19" s="1">
        <v>6.33</v>
      </c>
      <c r="G19" s="8">
        <f t="shared" si="1"/>
        <v>553.0805687203791</v>
      </c>
    </row>
    <row r="20" spans="1:7" ht="13.5">
      <c r="A20" s="3" t="s">
        <v>62</v>
      </c>
      <c r="B20" s="6">
        <v>6268</v>
      </c>
      <c r="C20" s="6">
        <v>8076</v>
      </c>
      <c r="D20" s="6">
        <v>8425</v>
      </c>
      <c r="E20" s="6">
        <f t="shared" si="0"/>
        <v>16501</v>
      </c>
      <c r="F20" s="1">
        <v>18.12</v>
      </c>
      <c r="G20" s="8">
        <f t="shared" si="1"/>
        <v>910.6512141280352</v>
      </c>
    </row>
    <row r="21" spans="1:7" ht="13.5">
      <c r="A21" s="3" t="s">
        <v>63</v>
      </c>
      <c r="B21" s="6">
        <v>2118</v>
      </c>
      <c r="C21" s="6">
        <v>2777</v>
      </c>
      <c r="D21" s="6">
        <v>2897</v>
      </c>
      <c r="E21" s="6">
        <f t="shared" si="0"/>
        <v>5674</v>
      </c>
      <c r="F21" s="1">
        <v>8.62</v>
      </c>
      <c r="G21" s="8">
        <f t="shared" si="1"/>
        <v>658.2366589327147</v>
      </c>
    </row>
    <row r="22" spans="1:7" ht="13.5">
      <c r="A22" s="3" t="s">
        <v>64</v>
      </c>
      <c r="B22" s="6">
        <v>4569</v>
      </c>
      <c r="C22" s="6">
        <v>6040</v>
      </c>
      <c r="D22" s="6">
        <v>6730</v>
      </c>
      <c r="E22" s="6">
        <f t="shared" si="0"/>
        <v>12770</v>
      </c>
      <c r="F22" s="1">
        <v>8.88</v>
      </c>
      <c r="G22" s="8">
        <f t="shared" si="1"/>
        <v>1438.0630630630628</v>
      </c>
    </row>
    <row r="23" spans="1:7" ht="13.5">
      <c r="A23" s="3" t="s">
        <v>5</v>
      </c>
      <c r="B23" s="6">
        <v>1855</v>
      </c>
      <c r="C23" s="6">
        <v>2645</v>
      </c>
      <c r="D23" s="6">
        <v>2900</v>
      </c>
      <c r="E23" s="6">
        <f t="shared" si="0"/>
        <v>5545</v>
      </c>
      <c r="F23" s="1">
        <v>5.03</v>
      </c>
      <c r="G23" s="8">
        <f t="shared" si="1"/>
        <v>1102.3856858846918</v>
      </c>
    </row>
    <row r="24" spans="1:7" ht="13.5">
      <c r="A24" s="5" t="s">
        <v>6</v>
      </c>
      <c r="B24" s="6">
        <v>1582</v>
      </c>
      <c r="C24" s="6">
        <v>2230</v>
      </c>
      <c r="D24" s="6">
        <v>2467</v>
      </c>
      <c r="E24" s="6">
        <f t="shared" si="0"/>
        <v>4697</v>
      </c>
      <c r="F24" s="1">
        <v>6.11</v>
      </c>
      <c r="G24" s="8">
        <f t="shared" si="1"/>
        <v>768.7397708674304</v>
      </c>
    </row>
    <row r="25" spans="1:7" ht="13.5">
      <c r="A25" s="2" t="s">
        <v>42</v>
      </c>
      <c r="B25" s="6">
        <f>SUM(B2:B24)</f>
        <v>106077</v>
      </c>
      <c r="C25" s="6">
        <f>SUM(C2:C24)</f>
        <v>125552</v>
      </c>
      <c r="D25" s="6">
        <f>SUM(D2:D24)</f>
        <v>137630</v>
      </c>
      <c r="E25" s="6">
        <f>SUM(E2:E24)</f>
        <v>263182</v>
      </c>
      <c r="F25" s="1">
        <f>SUM(F2:F24)</f>
        <v>191.37000000000003</v>
      </c>
      <c r="G25" s="8">
        <f t="shared" si="1"/>
        <v>1375.2521293828706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2004-01-19T07:59:31Z</cp:lastPrinted>
  <dcterms:created xsi:type="dcterms:W3CDTF">1997-01-08T22:48:59Z</dcterms:created>
  <dcterms:modified xsi:type="dcterms:W3CDTF">2016-02-25T08:00:56Z</dcterms:modified>
  <cp:category/>
  <cp:version/>
  <cp:contentType/>
  <cp:contentStatus/>
</cp:coreProperties>
</file>