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4" sheetId="1" r:id="rId1"/>
    <sheet name="1月1月" sheetId="2" r:id="rId2"/>
    <sheet name="2月1月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'1月1月'!$A$1:$G$26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<sst xmlns="http://schemas.openxmlformats.org/spreadsheetml/2006/main" count="544" uniqueCount="65">
  <si>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</si>
  <si>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</si>
  <si>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</si>
  <si>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</si>
  <si>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</si>
  <si>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</si>
  <si>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</si>
  <si>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</si>
  <si>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</si>
  <si>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</si>
  <si>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</si>
  <si>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</si>
  <si>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</si>
  <si>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</si>
  <si>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</si>
  <si>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</si>
  <si>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</si>
  <si>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</si>
  <si>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</si>
  <si>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</si>
  <si>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</si>
  <si>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</si>
  <si>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</si>
  <si>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</si>
  <si>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</si>
  <si>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</si>
  <si>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</si>
  <si>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</si>
  <si>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</si>
  <si>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</si>
  <si>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</si>
  <si>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</si>
  <si>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</si>
  <si>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</si>
  <si>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</si>
  <si>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</si>
  <si>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</si>
  <si>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</si>
  <si>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</si>
  <si>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</si>
  <si>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</si>
  <si>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</si>
  <si>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</si>
  <si>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</si>
  <si>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</si>
  <si>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</si>
  <si>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</si>
  <si>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徳島市地区別住民基本台帳人口・世帯数（平成１４年）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</si>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</sst>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'1月1月'!$B$2</f>
        <v>2581</v>
      </c>
      <c r="D4" s="36">
        <f>'2月1月'!B2</f>
        <v>2573</v>
      </c>
      <c r="E4" s="36">
        <f>'3月1日'!$B2</f>
        <v>2565</v>
      </c>
      <c r="F4" s="36">
        <f>'4月1日'!$B$2</f>
        <v>2539</v>
      </c>
      <c r="G4" s="36">
        <f>'5月1日'!$B$2</f>
        <v>2572</v>
      </c>
      <c r="H4" s="36">
        <f>'6月1日'!$B$2</f>
        <v>2576</v>
      </c>
      <c r="I4" s="36">
        <f>'7月1日'!$B$2</f>
        <v>2577</v>
      </c>
      <c r="J4" s="36">
        <f>'8月1日'!$B$2</f>
        <v>2577</v>
      </c>
      <c r="K4" s="36">
        <f>'9月1日'!$B$2</f>
        <v>2577</v>
      </c>
      <c r="L4" s="36">
        <f>'10月1日'!$B$2</f>
        <v>2577</v>
      </c>
      <c r="M4" s="36">
        <f>'11月1日'!$B$2</f>
        <v>2581</v>
      </c>
      <c r="N4" s="37">
        <f>'12月1日'!$B$2</f>
        <v>2581</v>
      </c>
    </row>
    <row r="5" spans="1:14" ht="13.5" customHeight="1">
      <c r="A5" s="17"/>
      <c r="B5" s="4" t="s">
        <v>9</v>
      </c>
      <c r="C5" s="6">
        <f>'1月1月'!$C$2</f>
        <v>2728</v>
      </c>
      <c r="D5" s="6">
        <f>'2月1月'!C2</f>
        <v>2714</v>
      </c>
      <c r="E5" s="6">
        <f>'3月1日'!$C$2</f>
        <v>2710</v>
      </c>
      <c r="F5" s="6">
        <f>'4月1日'!$C$2</f>
        <v>2668</v>
      </c>
      <c r="G5" s="6">
        <f>'5月1日'!$C$2</f>
        <v>2692</v>
      </c>
      <c r="H5" s="6">
        <f>'6月1日'!$C$2</f>
        <v>2689</v>
      </c>
      <c r="I5" s="6">
        <f>'7月1日'!$C$2</f>
        <v>2682</v>
      </c>
      <c r="J5" s="6">
        <f>'8月1日'!$C$2</f>
        <v>2681</v>
      </c>
      <c r="K5" s="6">
        <f>'9月1日'!$C$2</f>
        <v>2682</v>
      </c>
      <c r="L5" s="6">
        <f>'10月1日'!$C$2</f>
        <v>2674</v>
      </c>
      <c r="M5" s="6">
        <f>'11月1日'!$C$2</f>
        <v>2679</v>
      </c>
      <c r="N5" s="18">
        <f>'12月1日'!$C$2</f>
        <v>2681</v>
      </c>
    </row>
    <row r="6" spans="1:14" ht="13.5" customHeight="1">
      <c r="A6" s="17"/>
      <c r="B6" s="4" t="s">
        <v>10</v>
      </c>
      <c r="C6" s="6">
        <f>'1月1月'!$D$2</f>
        <v>3193</v>
      </c>
      <c r="D6" s="6">
        <f>'2月1月'!$D2</f>
        <v>3186</v>
      </c>
      <c r="E6" s="6">
        <f>'3月1日'!$D$2</f>
        <v>3183</v>
      </c>
      <c r="F6" s="6">
        <f>'4月1日'!$D$2</f>
        <v>3157</v>
      </c>
      <c r="G6" s="6">
        <f>'5月1日'!$D$2</f>
        <v>3175</v>
      </c>
      <c r="H6" s="6">
        <f>'6月1日'!$D$2</f>
        <v>3177</v>
      </c>
      <c r="I6" s="6">
        <f>'7月1日'!$D$2</f>
        <v>3169</v>
      </c>
      <c r="J6" s="6">
        <f>'8月1日'!$D$2</f>
        <v>3175</v>
      </c>
      <c r="K6" s="6">
        <f>'9月1日'!$D$2</f>
        <v>3169</v>
      </c>
      <c r="L6" s="6">
        <f>'10月1日'!$D$2</f>
        <v>3165</v>
      </c>
      <c r="M6" s="6">
        <f>'11月1日'!$D$2</f>
        <v>3166</v>
      </c>
      <c r="N6" s="18">
        <f>'12月1日'!$D$2</f>
        <v>3157</v>
      </c>
    </row>
    <row r="7" spans="1:14" ht="13.5" customHeight="1">
      <c r="A7" s="17"/>
      <c r="B7" s="4" t="s">
        <v>11</v>
      </c>
      <c r="C7" s="34">
        <f>'1月1月'!$E$2</f>
        <v>5921</v>
      </c>
      <c r="D7" s="34">
        <f>'2月1月'!$E$2</f>
        <v>5900</v>
      </c>
      <c r="E7" s="34">
        <f>'3月1日'!$E$2</f>
        <v>5893</v>
      </c>
      <c r="F7" s="34">
        <f>'4月1日'!$E$2</f>
        <v>5825</v>
      </c>
      <c r="G7" s="34">
        <f>'5月1日'!$E$2</f>
        <v>5867</v>
      </c>
      <c r="H7" s="34">
        <f>'6月1日'!$E$2</f>
        <v>5866</v>
      </c>
      <c r="I7" s="34">
        <f>'7月1日'!$E$2</f>
        <v>5851</v>
      </c>
      <c r="J7" s="34">
        <f>'8月1日'!$E$2</f>
        <v>5856</v>
      </c>
      <c r="K7" s="34">
        <f>'9月1日'!$E$2</f>
        <v>5851</v>
      </c>
      <c r="L7" s="34">
        <f>'10月1日'!$E$2</f>
        <v>5839</v>
      </c>
      <c r="M7" s="34">
        <f>'11月1日'!$E$2</f>
        <v>5845</v>
      </c>
      <c r="N7" s="35">
        <f>'12月1日'!$E$2</f>
        <v>5838</v>
      </c>
    </row>
    <row r="8" spans="1:14" ht="13.5" customHeight="1">
      <c r="A8" s="17"/>
      <c r="B8" s="4" t="s">
        <v>12</v>
      </c>
      <c r="C8" s="1">
        <f>'1月1月'!$F$2</f>
        <v>1.62</v>
      </c>
      <c r="D8" s="1">
        <f>'2月1月'!$F$2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'1月1月'!$G$2</f>
        <v>3654.938271604938</v>
      </c>
      <c r="D9" s="22">
        <f>'2月1月'!$G$2</f>
        <v>3641.975308641975</v>
      </c>
      <c r="E9" s="22">
        <f>'3月1日'!$G$2</f>
        <v>3637.654320987654</v>
      </c>
      <c r="F9" s="22">
        <f>'4月1日'!$G$2</f>
        <v>3595.679012345679</v>
      </c>
      <c r="G9" s="22">
        <f>'5月1日'!$G$2</f>
        <v>3621.6049382716046</v>
      </c>
      <c r="H9" s="22">
        <f>'6月1日'!$G$2</f>
        <v>3620.9876543209875</v>
      </c>
      <c r="I9" s="22">
        <f>'7月1日'!$G$2</f>
        <v>3611.728395061728</v>
      </c>
      <c r="J9" s="22">
        <f>'8月1日'!$G$2</f>
        <v>3614.814814814815</v>
      </c>
      <c r="K9" s="22">
        <f>'9月1日'!$G$2</f>
        <v>3611.728395061728</v>
      </c>
      <c r="L9" s="22">
        <f>'10月1日'!$G$2</f>
        <v>3604.3209876543206</v>
      </c>
      <c r="M9" s="22">
        <f>'11月1日'!$G$2</f>
        <v>3608.0246913580245</v>
      </c>
      <c r="N9" s="23">
        <f>'12月1日'!$G$2</f>
        <v>3603.7037037037035</v>
      </c>
    </row>
    <row r="10" spans="1:14" ht="13.5" customHeight="1">
      <c r="A10" s="15" t="s">
        <v>17</v>
      </c>
      <c r="B10" s="16" t="s">
        <v>8</v>
      </c>
      <c r="C10" s="36">
        <f>'1月1月'!$B$3</f>
        <v>1070</v>
      </c>
      <c r="D10" s="36">
        <f>'2月1月'!$B$3</f>
        <v>1070</v>
      </c>
      <c r="E10" s="36">
        <f>'3月1日'!$B$3</f>
        <v>1072</v>
      </c>
      <c r="F10" s="36">
        <f>'4月1日'!$B$3</f>
        <v>1067</v>
      </c>
      <c r="G10" s="36">
        <f>'5月1日'!$B$3</f>
        <v>1071</v>
      </c>
      <c r="H10" s="36">
        <f>'6月1日'!$B$3</f>
        <v>1074</v>
      </c>
      <c r="I10" s="36">
        <f>'7月1日'!$B$3</f>
        <v>1077</v>
      </c>
      <c r="J10" s="36">
        <f>'8月1日'!$B$3</f>
        <v>1074</v>
      </c>
      <c r="K10" s="36">
        <f>'9月1日'!$B$3</f>
        <v>1075</v>
      </c>
      <c r="L10" s="36">
        <f>'10月1日'!$B$3</f>
        <v>1078</v>
      </c>
      <c r="M10" s="36">
        <f>'11月1日'!$B$3</f>
        <v>1083</v>
      </c>
      <c r="N10" s="37">
        <f>'12月1日'!$B$3</f>
        <v>1084</v>
      </c>
    </row>
    <row r="11" spans="1:14" ht="13.5" customHeight="1">
      <c r="A11" s="17"/>
      <c r="B11" s="4" t="s">
        <v>9</v>
      </c>
      <c r="C11" s="6">
        <f>'1月1月'!$C$3</f>
        <v>1182</v>
      </c>
      <c r="D11" s="6">
        <f>'2月1月'!$C$3</f>
        <v>1176</v>
      </c>
      <c r="E11" s="6">
        <f>'3月1日'!$C$3</f>
        <v>1172</v>
      </c>
      <c r="F11" s="6">
        <f>'4月1日'!$C$3</f>
        <v>1171</v>
      </c>
      <c r="G11" s="6">
        <f>'5月1日'!$C$3</f>
        <v>1169</v>
      </c>
      <c r="H11" s="6">
        <f>'6月1日'!$C$3</f>
        <v>1172</v>
      </c>
      <c r="I11" s="6">
        <f>'7月1日'!$C$3</f>
        <v>1168</v>
      </c>
      <c r="J11" s="6">
        <f>'8月1日'!$C$3</f>
        <v>1165</v>
      </c>
      <c r="K11" s="6">
        <f>'9月1日'!$C$3</f>
        <v>1166</v>
      </c>
      <c r="L11" s="6">
        <f>'10月1日'!$C$3</f>
        <v>1167</v>
      </c>
      <c r="M11" s="6">
        <f>'11月1日'!$C$3</f>
        <v>1169</v>
      </c>
      <c r="N11" s="18">
        <f>'12月1日'!$C$3</f>
        <v>1167</v>
      </c>
    </row>
    <row r="12" spans="1:14" ht="13.5" customHeight="1">
      <c r="A12" s="17"/>
      <c r="B12" s="4" t="s">
        <v>10</v>
      </c>
      <c r="C12" s="6">
        <f>'1月1月'!$D$3</f>
        <v>1411</v>
      </c>
      <c r="D12" s="6">
        <f>'2月1月'!$D$3</f>
        <v>1406</v>
      </c>
      <c r="E12" s="6">
        <f>'3月1日'!$D$3</f>
        <v>1410</v>
      </c>
      <c r="F12" s="6">
        <f>'4月1日'!$D$3</f>
        <v>1401</v>
      </c>
      <c r="G12" s="6">
        <f>'5月1日'!$D$3</f>
        <v>1407</v>
      </c>
      <c r="H12" s="6">
        <f>'6月1日'!$D$3</f>
        <v>1402</v>
      </c>
      <c r="I12" s="6">
        <f>'7月1日'!$D$3</f>
        <v>1407</v>
      </c>
      <c r="J12" s="6">
        <f>'8月1日'!$D$3</f>
        <v>1400</v>
      </c>
      <c r="K12" s="6">
        <f>'9月1日'!$D$3</f>
        <v>1401</v>
      </c>
      <c r="L12" s="6">
        <f>'10月1日'!$D$3</f>
        <v>1400</v>
      </c>
      <c r="M12" s="6">
        <f>'11月1日'!$D$3</f>
        <v>1404</v>
      </c>
      <c r="N12" s="18">
        <f>'12月1日'!$D$3</f>
        <v>1403</v>
      </c>
    </row>
    <row r="13" spans="1:14" ht="13.5" customHeight="1">
      <c r="A13" s="17"/>
      <c r="B13" s="4" t="s">
        <v>11</v>
      </c>
      <c r="C13" s="34">
        <f>'1月1月'!$E$3</f>
        <v>2593</v>
      </c>
      <c r="D13" s="34">
        <f>'2月1月'!$E$3</f>
        <v>2582</v>
      </c>
      <c r="E13" s="34">
        <f>'3月1日'!$E$3</f>
        <v>2582</v>
      </c>
      <c r="F13" s="34">
        <f>'4月1日'!$E$3</f>
        <v>2572</v>
      </c>
      <c r="G13" s="34">
        <f>'5月1日'!$E$3</f>
        <v>2576</v>
      </c>
      <c r="H13" s="34">
        <f>'6月1日'!$E$3</f>
        <v>2574</v>
      </c>
      <c r="I13" s="34">
        <f>'7月1日'!$E$3</f>
        <v>2575</v>
      </c>
      <c r="J13" s="34">
        <f>'8月1日'!$E$3</f>
        <v>2565</v>
      </c>
      <c r="K13" s="34">
        <f>'9月1日'!$E$3</f>
        <v>2567</v>
      </c>
      <c r="L13" s="34">
        <f>'10月1日'!$E$3</f>
        <v>2567</v>
      </c>
      <c r="M13" s="34">
        <f>'11月1日'!$E$3</f>
        <v>2573</v>
      </c>
      <c r="N13" s="35">
        <f>'12月1日'!$E$3</f>
        <v>2570</v>
      </c>
    </row>
    <row r="14" spans="1:14" ht="13.5" customHeight="1">
      <c r="A14" s="17"/>
      <c r="B14" s="4" t="s">
        <v>12</v>
      </c>
      <c r="C14" s="1">
        <f>'1月1月'!$F$3</f>
        <v>1.14</v>
      </c>
      <c r="D14" s="1">
        <f>'2月1月'!$F$3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'1月1月'!$G$3</f>
        <v>2274.561403508772</v>
      </c>
      <c r="D15" s="22">
        <f>'2月1月'!$G$3</f>
        <v>2264.9122807017548</v>
      </c>
      <c r="E15" s="22">
        <f>'3月1日'!$G$3</f>
        <v>2264.9122807017548</v>
      </c>
      <c r="F15" s="22">
        <f>'4月1日'!$G$3</f>
        <v>2256.140350877193</v>
      </c>
      <c r="G15" s="22">
        <f>'5月1日'!$G$3</f>
        <v>2259.6491228070176</v>
      </c>
      <c r="H15" s="22">
        <f>'6月1日'!$G$3</f>
        <v>2257.8947368421054</v>
      </c>
      <c r="I15" s="22">
        <f>'7月1日'!$G$3</f>
        <v>2258.7719298245615</v>
      </c>
      <c r="J15" s="22">
        <f>'8月1日'!$G$3</f>
        <v>2250</v>
      </c>
      <c r="K15" s="22">
        <f>'9月1日'!$G$3</f>
        <v>2251.7543859649127</v>
      </c>
      <c r="L15" s="22">
        <f>'10月1日'!$G$3</f>
        <v>2251.7543859649127</v>
      </c>
      <c r="M15" s="22">
        <f>'11月1日'!$G$3</f>
        <v>2257.0175438596493</v>
      </c>
      <c r="N15" s="23">
        <f>'12月1日'!$G$3</f>
        <v>2254.385964912281</v>
      </c>
    </row>
    <row r="16" spans="1:14" ht="13.5" customHeight="1">
      <c r="A16" s="15" t="s">
        <v>1</v>
      </c>
      <c r="B16" s="16" t="s">
        <v>8</v>
      </c>
      <c r="C16" s="36">
        <f>'1月1月'!$B$4</f>
        <v>1249</v>
      </c>
      <c r="D16" s="36">
        <f>'2月1月'!$B$4</f>
        <v>1250</v>
      </c>
      <c r="E16" s="36">
        <f>'3月1日'!$B$4</f>
        <v>1249</v>
      </c>
      <c r="F16" s="36">
        <f>'4月1日'!$B$4</f>
        <v>1241</v>
      </c>
      <c r="G16" s="36">
        <f>'5月1日'!$B$4</f>
        <v>1233</v>
      </c>
      <c r="H16" s="36">
        <f>'6月1日'!$B$4</f>
        <v>1240</v>
      </c>
      <c r="I16" s="36">
        <f>'7月1日'!$B$4</f>
        <v>1237</v>
      </c>
      <c r="J16" s="36">
        <f>'8月1日'!$B$4</f>
        <v>1232</v>
      </c>
      <c r="K16" s="36">
        <f>'9月1日'!$B$4</f>
        <v>1228</v>
      </c>
      <c r="L16" s="36">
        <f>'10月1日'!$B$4</f>
        <v>1224</v>
      </c>
      <c r="M16" s="36">
        <f>'11月1日'!$B$4</f>
        <v>1222</v>
      </c>
      <c r="N16" s="37">
        <f>'12月1日'!$B$4</f>
        <v>1223</v>
      </c>
    </row>
    <row r="17" spans="1:14" ht="13.5" customHeight="1">
      <c r="A17" s="17"/>
      <c r="B17" s="4" t="s">
        <v>9</v>
      </c>
      <c r="C17" s="6">
        <f>'1月1月'!$C$4</f>
        <v>1143</v>
      </c>
      <c r="D17" s="6">
        <f>'2月1月'!$C$4</f>
        <v>1137</v>
      </c>
      <c r="E17" s="6">
        <f>'3月1日'!$C$4</f>
        <v>1134</v>
      </c>
      <c r="F17" s="6">
        <f>'4月1日'!$C$4</f>
        <v>1122</v>
      </c>
      <c r="G17" s="6">
        <f>'5月1日'!$C$4</f>
        <v>1125</v>
      </c>
      <c r="H17" s="6">
        <f>'6月1日'!$C$4</f>
        <v>1125</v>
      </c>
      <c r="I17" s="6">
        <f>'7月1日'!$C$4</f>
        <v>1116</v>
      </c>
      <c r="J17" s="6">
        <f>'8月1日'!$C$4</f>
        <v>1110</v>
      </c>
      <c r="K17" s="6">
        <f>'9月1日'!$C$4</f>
        <v>1110</v>
      </c>
      <c r="L17" s="6">
        <f>'10月1日'!$C$4</f>
        <v>1108</v>
      </c>
      <c r="M17" s="6">
        <f>'11月1日'!$C$4</f>
        <v>1107</v>
      </c>
      <c r="N17" s="18">
        <f>'12月1日'!$C$4</f>
        <v>1106</v>
      </c>
    </row>
    <row r="18" spans="1:14" ht="13.5" customHeight="1">
      <c r="A18" s="17"/>
      <c r="B18" s="4" t="s">
        <v>10</v>
      </c>
      <c r="C18" s="6">
        <f>'1月1月'!$D$4</f>
        <v>1430</v>
      </c>
      <c r="D18" s="6">
        <f>'2月1月'!$D$4</f>
        <v>1433</v>
      </c>
      <c r="E18" s="6">
        <f>'3月1日'!$D$4</f>
        <v>1429</v>
      </c>
      <c r="F18" s="6">
        <f>'4月1日'!$D$4</f>
        <v>1419</v>
      </c>
      <c r="G18" s="6">
        <f>'5月1日'!$D$4</f>
        <v>1411</v>
      </c>
      <c r="H18" s="6">
        <f>'6月1日'!$D$4</f>
        <v>1410</v>
      </c>
      <c r="I18" s="6">
        <f>'7月1日'!$D$4</f>
        <v>1403</v>
      </c>
      <c r="J18" s="6">
        <f>'8月1日'!$D$4</f>
        <v>1399</v>
      </c>
      <c r="K18" s="6">
        <f>'9月1日'!$D$4</f>
        <v>1398</v>
      </c>
      <c r="L18" s="6">
        <f>'10月1日'!$D$4</f>
        <v>1394</v>
      </c>
      <c r="M18" s="6">
        <f>'11月1日'!$D$4</f>
        <v>1389</v>
      </c>
      <c r="N18" s="18">
        <f>'12月1日'!$D$4</f>
        <v>1388</v>
      </c>
    </row>
    <row r="19" spans="1:14" ht="13.5" customHeight="1">
      <c r="A19" s="17"/>
      <c r="B19" s="4" t="s">
        <v>11</v>
      </c>
      <c r="C19" s="34">
        <f>'1月1月'!$E$4</f>
        <v>2573</v>
      </c>
      <c r="D19" s="34">
        <f>'2月1月'!$E$4</f>
        <v>2570</v>
      </c>
      <c r="E19" s="34">
        <f>'3月1日'!$E$4</f>
        <v>2563</v>
      </c>
      <c r="F19" s="34">
        <f>'4月1日'!$E$4</f>
        <v>2541</v>
      </c>
      <c r="G19" s="34">
        <f>'5月1日'!$E$4</f>
        <v>2536</v>
      </c>
      <c r="H19" s="34">
        <f>'6月1日'!$E$4</f>
        <v>2535</v>
      </c>
      <c r="I19" s="34">
        <f>'7月1日'!$E$4</f>
        <v>2519</v>
      </c>
      <c r="J19" s="34">
        <f>'8月1日'!$E$4</f>
        <v>2509</v>
      </c>
      <c r="K19" s="34">
        <f>'9月1日'!$E$4</f>
        <v>2508</v>
      </c>
      <c r="L19" s="34">
        <f>'10月1日'!$E$4</f>
        <v>2502</v>
      </c>
      <c r="M19" s="34">
        <f>'11月1日'!$E$4</f>
        <v>2496</v>
      </c>
      <c r="N19" s="35">
        <f>'12月1日'!$E$4</f>
        <v>2494</v>
      </c>
    </row>
    <row r="20" spans="1:14" ht="13.5" customHeight="1">
      <c r="A20" s="17"/>
      <c r="B20" s="4" t="s">
        <v>12</v>
      </c>
      <c r="C20" s="1">
        <f>'1月1月'!$F$4</f>
        <v>0.62</v>
      </c>
      <c r="D20" s="1">
        <f>'2月1月'!$F$4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'1月1月'!$G$4</f>
        <v>4150</v>
      </c>
      <c r="D21" s="22">
        <f>'2月1月'!$G$4</f>
        <v>4145.1612903225805</v>
      </c>
      <c r="E21" s="22">
        <f>'3月1日'!$G$4</f>
        <v>4133.870967741936</v>
      </c>
      <c r="F21" s="22">
        <f>'4月1日'!$G$4</f>
        <v>4098.387096774193</v>
      </c>
      <c r="G21" s="22">
        <f>'5月1日'!$G$4</f>
        <v>4090.3225806451615</v>
      </c>
      <c r="H21" s="22">
        <f>'6月1日'!$G$4</f>
        <v>4088.7096774193546</v>
      </c>
      <c r="I21" s="22">
        <f>'7月1日'!$G$4</f>
        <v>4062.9032258064517</v>
      </c>
      <c r="J21" s="22">
        <f>'8月1日'!$G$4</f>
        <v>4046.7741935483873</v>
      </c>
      <c r="K21" s="22">
        <f>'9月1日'!$G$4</f>
        <v>4045.1612903225805</v>
      </c>
      <c r="L21" s="22">
        <f>'10月1日'!$G$4</f>
        <v>4035.483870967742</v>
      </c>
      <c r="M21" s="22">
        <f>'11月1日'!$G$4</f>
        <v>4025.8064516129034</v>
      </c>
      <c r="N21" s="23">
        <f>'12月1日'!$G$4</f>
        <v>4022.5806451612902</v>
      </c>
    </row>
    <row r="22" spans="1:14" ht="13.5" customHeight="1">
      <c r="A22" s="15" t="s">
        <v>0</v>
      </c>
      <c r="B22" s="16" t="s">
        <v>8</v>
      </c>
      <c r="C22" s="36">
        <f>'1月1月'!$B$5</f>
        <v>3791</v>
      </c>
      <c r="D22" s="36">
        <f>'2月1月'!$B$5</f>
        <v>3780</v>
      </c>
      <c r="E22" s="36">
        <f>'3月1日'!$B$5</f>
        <v>3776</v>
      </c>
      <c r="F22" s="36">
        <f>'4月1日'!$B$5</f>
        <v>3763</v>
      </c>
      <c r="G22" s="36">
        <f>'5月1日'!$B$5</f>
        <v>3781</v>
      </c>
      <c r="H22" s="36">
        <f>'6月1日'!$B$5</f>
        <v>3788</v>
      </c>
      <c r="I22" s="36">
        <f>'7月1日'!$B$5</f>
        <v>3782</v>
      </c>
      <c r="J22" s="36">
        <f>'8月1日'!$B$5</f>
        <v>3786</v>
      </c>
      <c r="K22" s="36">
        <f>'9月1日'!$B$5</f>
        <v>3800</v>
      </c>
      <c r="L22" s="36">
        <f>'10月1日'!$B$5</f>
        <v>3786</v>
      </c>
      <c r="M22" s="36">
        <f>'11月1日'!$B$5</f>
        <v>3788</v>
      </c>
      <c r="N22" s="37">
        <f>'12月1日'!$B$5</f>
        <v>3790</v>
      </c>
    </row>
    <row r="23" spans="1:14" ht="13.5" customHeight="1">
      <c r="A23" s="17"/>
      <c r="B23" s="4" t="s">
        <v>9</v>
      </c>
      <c r="C23" s="6">
        <f>'1月1月'!$C$5</f>
        <v>3569</v>
      </c>
      <c r="D23" s="6">
        <f>'2月1月'!$C$5</f>
        <v>3557</v>
      </c>
      <c r="E23" s="6">
        <f>'3月1日'!$C$5</f>
        <v>3554</v>
      </c>
      <c r="F23" s="6">
        <f>'4月1日'!$C$5</f>
        <v>3541</v>
      </c>
      <c r="G23" s="6">
        <f>'5月1日'!$C$5</f>
        <v>3553</v>
      </c>
      <c r="H23" s="6">
        <f>'6月1日'!$C$5</f>
        <v>3563</v>
      </c>
      <c r="I23" s="6">
        <f>'7月1日'!$C$5</f>
        <v>3550</v>
      </c>
      <c r="J23" s="6">
        <f>'8月1日'!$C$5</f>
        <v>3556</v>
      </c>
      <c r="K23" s="6">
        <f>'9月1日'!$C$5</f>
        <v>3563</v>
      </c>
      <c r="L23" s="6">
        <f>'10月1日'!$C$5</f>
        <v>3557</v>
      </c>
      <c r="M23" s="6">
        <f>'11月1日'!$C$5</f>
        <v>3554</v>
      </c>
      <c r="N23" s="18">
        <f>'12月1日'!$C$5</f>
        <v>3563</v>
      </c>
    </row>
    <row r="24" spans="1:14" ht="13.5" customHeight="1">
      <c r="A24" s="17"/>
      <c r="B24" s="4" t="s">
        <v>10</v>
      </c>
      <c r="C24" s="6">
        <f>'1月1月'!$D$5</f>
        <v>4339</v>
      </c>
      <c r="D24" s="6">
        <f>'2月1月'!$D$5</f>
        <v>4330</v>
      </c>
      <c r="E24" s="6">
        <f>'3月1日'!$D$5</f>
        <v>4324</v>
      </c>
      <c r="F24" s="6">
        <f>'4月1日'!$D$5</f>
        <v>4314</v>
      </c>
      <c r="G24" s="6">
        <f>'5月1日'!$D$5</f>
        <v>4309</v>
      </c>
      <c r="H24" s="6">
        <f>'6月1日'!$D$5</f>
        <v>4319</v>
      </c>
      <c r="I24" s="6">
        <f>'7月1日'!$D$5</f>
        <v>4312</v>
      </c>
      <c r="J24" s="6">
        <f>'8月1日'!$D$5</f>
        <v>4302</v>
      </c>
      <c r="K24" s="6">
        <f>'9月1日'!$D$5</f>
        <v>4298</v>
      </c>
      <c r="L24" s="6">
        <f>'10月1日'!$D$5</f>
        <v>4301</v>
      </c>
      <c r="M24" s="6">
        <f>'11月1日'!$D$5</f>
        <v>4298</v>
      </c>
      <c r="N24" s="18">
        <f>'12月1日'!$D$5</f>
        <v>4292</v>
      </c>
    </row>
    <row r="25" spans="1:14" ht="13.5" customHeight="1">
      <c r="A25" s="17"/>
      <c r="B25" s="4" t="s">
        <v>11</v>
      </c>
      <c r="C25" s="34">
        <f>'1月1月'!$E$5</f>
        <v>7908</v>
      </c>
      <c r="D25" s="34">
        <f>'2月1月'!$E$5</f>
        <v>7887</v>
      </c>
      <c r="E25" s="34">
        <f>'3月1日'!$E$5</f>
        <v>7878</v>
      </c>
      <c r="F25" s="34">
        <f>'4月1日'!$E$5</f>
        <v>7855</v>
      </c>
      <c r="G25" s="34">
        <f>'5月1日'!$E$5</f>
        <v>7862</v>
      </c>
      <c r="H25" s="34">
        <f>'6月1日'!$E$5</f>
        <v>7882</v>
      </c>
      <c r="I25" s="34">
        <f>'7月1日'!$E$5</f>
        <v>7862</v>
      </c>
      <c r="J25" s="34">
        <f>'8月1日'!$E$5</f>
        <v>7858</v>
      </c>
      <c r="K25" s="34">
        <f>'9月1日'!$E$5</f>
        <v>7861</v>
      </c>
      <c r="L25" s="34">
        <f>'10月1日'!$E$5</f>
        <v>7858</v>
      </c>
      <c r="M25" s="34">
        <f>'11月1日'!$E$5</f>
        <v>7852</v>
      </c>
      <c r="N25" s="35">
        <f>'12月1日'!$E$5</f>
        <v>7855</v>
      </c>
    </row>
    <row r="26" spans="1:14" ht="13.5" customHeight="1">
      <c r="A26" s="17"/>
      <c r="B26" s="4" t="s">
        <v>12</v>
      </c>
      <c r="C26" s="1">
        <f>'1月1月'!$F$5</f>
        <v>0.94</v>
      </c>
      <c r="D26" s="1">
        <f>'2月1月'!$F$5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'1月1月'!$G$5</f>
        <v>8412.765957446809</v>
      </c>
      <c r="D27" s="22">
        <f>'2月1月'!$G$5</f>
        <v>8390.425531914894</v>
      </c>
      <c r="E27" s="22">
        <f>'3月1日'!$G$5</f>
        <v>8380.851063829788</v>
      </c>
      <c r="F27" s="22">
        <f>'4月1日'!$G$5</f>
        <v>8356.382978723404</v>
      </c>
      <c r="G27" s="22">
        <f>'5月1日'!$G$5</f>
        <v>8363.829787234043</v>
      </c>
      <c r="H27" s="22">
        <f>'6月1日'!$G$5</f>
        <v>8385.106382978724</v>
      </c>
      <c r="I27" s="22">
        <f>'7月1日'!$G$5</f>
        <v>8363.829787234043</v>
      </c>
      <c r="J27" s="22">
        <f>'8月1日'!$G$5</f>
        <v>8359.574468085108</v>
      </c>
      <c r="K27" s="22">
        <f>'9月1日'!$G$5</f>
        <v>8362.765957446809</v>
      </c>
      <c r="L27" s="22">
        <f>'10月1日'!$G$5</f>
        <v>8359.574468085108</v>
      </c>
      <c r="M27" s="22">
        <f>'11月1日'!$G$5</f>
        <v>8353.191489361703</v>
      </c>
      <c r="N27" s="23">
        <f>'12月1日'!$G$5</f>
        <v>8356.382978723404</v>
      </c>
    </row>
    <row r="28" spans="1:14" ht="13.5" customHeight="1">
      <c r="A28" s="15" t="s">
        <v>15</v>
      </c>
      <c r="B28" s="16" t="s">
        <v>8</v>
      </c>
      <c r="C28" s="36">
        <f>'1月1月'!$B$6</f>
        <v>4847</v>
      </c>
      <c r="D28" s="36">
        <f>'2月1月'!$B$6</f>
        <v>4845</v>
      </c>
      <c r="E28" s="36">
        <f>'3月1日'!$B$6</f>
        <v>4821</v>
      </c>
      <c r="F28" s="36">
        <f>'4月1日'!$B$6</f>
        <v>4760</v>
      </c>
      <c r="G28" s="36">
        <f>'5月1日'!$B$6</f>
        <v>4787</v>
      </c>
      <c r="H28" s="36">
        <f>'6月1日'!$B$6</f>
        <v>4804</v>
      </c>
      <c r="I28" s="36">
        <f>'7月1日'!$B$6</f>
        <v>4793</v>
      </c>
      <c r="J28" s="36">
        <f>'8月1日'!$B$6</f>
        <v>4800</v>
      </c>
      <c r="K28" s="36">
        <f>'9月1日'!$B$6</f>
        <v>4802</v>
      </c>
      <c r="L28" s="36">
        <f>'10月1日'!$B$6</f>
        <v>4808</v>
      </c>
      <c r="M28" s="36">
        <f>'11月1日'!$B$6</f>
        <v>4808</v>
      </c>
      <c r="N28" s="37">
        <f>'12月1日'!$B$6</f>
        <v>4807</v>
      </c>
    </row>
    <row r="29" spans="1:14" ht="13.5" customHeight="1">
      <c r="A29" s="17"/>
      <c r="B29" s="4" t="s">
        <v>9</v>
      </c>
      <c r="C29" s="6">
        <f>'1月1月'!$C$6</f>
        <v>5131</v>
      </c>
      <c r="D29" s="6">
        <f>'2月1月'!$C$6</f>
        <v>5118</v>
      </c>
      <c r="E29" s="6">
        <f>'3月1日'!$C$6</f>
        <v>5102</v>
      </c>
      <c r="F29" s="6">
        <f>'4月1日'!$C$6</f>
        <v>5045</v>
      </c>
      <c r="G29" s="6">
        <f>'5月1日'!$C$6</f>
        <v>5070</v>
      </c>
      <c r="H29" s="6">
        <f>'6月1日'!$C$6</f>
        <v>5080</v>
      </c>
      <c r="I29" s="6">
        <f>'7月1日'!$C$6</f>
        <v>5064</v>
      </c>
      <c r="J29" s="6">
        <f>'8月1日'!$C$6</f>
        <v>5070</v>
      </c>
      <c r="K29" s="6">
        <f>'9月1日'!$C$6</f>
        <v>5069</v>
      </c>
      <c r="L29" s="6">
        <f>'10月1日'!$C$6</f>
        <v>5067</v>
      </c>
      <c r="M29" s="6">
        <f>'11月1日'!$C$6</f>
        <v>5061</v>
      </c>
      <c r="N29" s="18">
        <f>'12月1日'!$C$6</f>
        <v>5051</v>
      </c>
    </row>
    <row r="30" spans="1:14" ht="13.5" customHeight="1">
      <c r="A30" s="17"/>
      <c r="B30" s="4" t="s">
        <v>10</v>
      </c>
      <c r="C30" s="6">
        <f>'1月1月'!$D$6</f>
        <v>5780</v>
      </c>
      <c r="D30" s="6">
        <f>'2月1月'!$D$6</f>
        <v>5795</v>
      </c>
      <c r="E30" s="6">
        <f>'3月1日'!$D$6</f>
        <v>5767</v>
      </c>
      <c r="F30" s="6">
        <f>'4月1日'!$D$6</f>
        <v>5703</v>
      </c>
      <c r="G30" s="6">
        <f>'5月1日'!$D$6</f>
        <v>5716</v>
      </c>
      <c r="H30" s="6">
        <f>'6月1日'!$D$6</f>
        <v>5733</v>
      </c>
      <c r="I30" s="6">
        <f>'7月1日'!$D$6</f>
        <v>5713</v>
      </c>
      <c r="J30" s="6">
        <f>'8月1日'!$D$6</f>
        <v>5703</v>
      </c>
      <c r="K30" s="6">
        <f>'9月1日'!$D$6</f>
        <v>5708</v>
      </c>
      <c r="L30" s="6">
        <f>'10月1日'!$D$6</f>
        <v>5705</v>
      </c>
      <c r="M30" s="6">
        <f>'11月1日'!$D$6</f>
        <v>5707</v>
      </c>
      <c r="N30" s="18">
        <f>'12月1日'!$D$6</f>
        <v>5711</v>
      </c>
    </row>
    <row r="31" spans="1:14" ht="13.5" customHeight="1">
      <c r="A31" s="17"/>
      <c r="B31" s="4" t="s">
        <v>11</v>
      </c>
      <c r="C31" s="34">
        <f>'1月1月'!$E$6</f>
        <v>10911</v>
      </c>
      <c r="D31" s="34">
        <f>'2月1月'!$E$6</f>
        <v>10913</v>
      </c>
      <c r="E31" s="34">
        <f>'3月1日'!$E$6</f>
        <v>10869</v>
      </c>
      <c r="F31" s="34">
        <f>'4月1日'!$E$6</f>
        <v>10748</v>
      </c>
      <c r="G31" s="34">
        <f>'5月1日'!$E$6</f>
        <v>10786</v>
      </c>
      <c r="H31" s="34">
        <f>'6月1日'!$E$6</f>
        <v>10813</v>
      </c>
      <c r="I31" s="34">
        <f>'7月1日'!$E$6</f>
        <v>10777</v>
      </c>
      <c r="J31" s="34">
        <f>'8月1日'!$E$6</f>
        <v>10773</v>
      </c>
      <c r="K31" s="34">
        <f>'9月1日'!$E$6</f>
        <v>10777</v>
      </c>
      <c r="L31" s="34">
        <f>'10月1日'!$E$6</f>
        <v>10772</v>
      </c>
      <c r="M31" s="34">
        <f>'11月1日'!$E$6</f>
        <v>10768</v>
      </c>
      <c r="N31" s="35">
        <f>'12月1日'!$E$6</f>
        <v>10762</v>
      </c>
    </row>
    <row r="32" spans="1:14" ht="13.5" customHeight="1">
      <c r="A32" s="17"/>
      <c r="B32" s="4" t="s">
        <v>12</v>
      </c>
      <c r="C32" s="1">
        <f>'1月1月'!$F$6</f>
        <v>2.07</v>
      </c>
      <c r="D32" s="1">
        <f>'2月1月'!$F$6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'1月1月'!$G$6</f>
        <v>5271.014492753624</v>
      </c>
      <c r="D33" s="22">
        <f>'2月1月'!$G$6</f>
        <v>5271.980676328503</v>
      </c>
      <c r="E33" s="22">
        <f>'3月1日'!$G$6</f>
        <v>5250.72463768116</v>
      </c>
      <c r="F33" s="22">
        <f>'4月1日'!$G$6</f>
        <v>5192.270531400966</v>
      </c>
      <c r="G33" s="22">
        <f>'5月1日'!$G$6</f>
        <v>5210.628019323672</v>
      </c>
      <c r="H33" s="22">
        <f>'6月1日'!$G$6</f>
        <v>5223.671497584542</v>
      </c>
      <c r="I33" s="22">
        <f>'7月1日'!$G$6</f>
        <v>5206.280193236716</v>
      </c>
      <c r="J33" s="22">
        <f>'8月1日'!$G$6</f>
        <v>5204.347826086957</v>
      </c>
      <c r="K33" s="22">
        <f>'9月1日'!$G$6</f>
        <v>5206.280193236716</v>
      </c>
      <c r="L33" s="22">
        <f>'10月1日'!$G$6</f>
        <v>5203.864734299517</v>
      </c>
      <c r="M33" s="22">
        <f>'11月1日'!$G$6</f>
        <v>5201.932367149759</v>
      </c>
      <c r="N33" s="23">
        <f>'12月1日'!$G$6</f>
        <v>5199.033816425122</v>
      </c>
    </row>
    <row r="34" spans="1:14" ht="13.5" customHeight="1">
      <c r="A34" s="15" t="s">
        <v>20</v>
      </c>
      <c r="B34" s="16" t="s">
        <v>8</v>
      </c>
      <c r="C34" s="36">
        <f>'1月1月'!$B$7</f>
        <v>6953</v>
      </c>
      <c r="D34" s="36">
        <f>'2月1月'!$B$7</f>
        <v>6957</v>
      </c>
      <c r="E34" s="36">
        <f>'3月1日'!$B$7</f>
        <v>6951</v>
      </c>
      <c r="F34" s="36">
        <f>'4月1日'!$B$7</f>
        <v>6881</v>
      </c>
      <c r="G34" s="36">
        <f>'5月1日'!$B$7</f>
        <v>6962</v>
      </c>
      <c r="H34" s="36">
        <f>'6月1日'!$B$7</f>
        <v>6964</v>
      </c>
      <c r="I34" s="36">
        <f>'7月1日'!$B$7</f>
        <v>6963</v>
      </c>
      <c r="J34" s="36">
        <f>'8月1日'!$B$7</f>
        <v>6955</v>
      </c>
      <c r="K34" s="36">
        <f>'9月1日'!$B$7</f>
        <v>6957</v>
      </c>
      <c r="L34" s="36">
        <f>'10月1日'!$B$7</f>
        <v>6966</v>
      </c>
      <c r="M34" s="36">
        <f>'11月1日'!$B$7</f>
        <v>6974</v>
      </c>
      <c r="N34" s="37">
        <f>'12月1日'!$B$7</f>
        <v>6980</v>
      </c>
    </row>
    <row r="35" spans="1:14" ht="13.5" customHeight="1">
      <c r="A35" s="17"/>
      <c r="B35" s="4" t="s">
        <v>9</v>
      </c>
      <c r="C35" s="6">
        <f>'1月1月'!$C$7</f>
        <v>7831</v>
      </c>
      <c r="D35" s="6">
        <f>'2月1月'!$C$7</f>
        <v>7832</v>
      </c>
      <c r="E35" s="6">
        <f>'3月1日'!$C$7</f>
        <v>7827</v>
      </c>
      <c r="F35" s="6">
        <f>'4月1日'!$C$7</f>
        <v>7729</v>
      </c>
      <c r="G35" s="6">
        <f>'5月1日'!$C$7</f>
        <v>7789</v>
      </c>
      <c r="H35" s="6">
        <f>'6月1日'!$C$7</f>
        <v>7783</v>
      </c>
      <c r="I35" s="6">
        <f>'7月1日'!$C$7</f>
        <v>7772</v>
      </c>
      <c r="J35" s="6">
        <f>'8月1日'!$C$7</f>
        <v>7761</v>
      </c>
      <c r="K35" s="6">
        <f>'9月1日'!$C$7</f>
        <v>7747</v>
      </c>
      <c r="L35" s="6">
        <f>'10月1日'!$C$7</f>
        <v>7755</v>
      </c>
      <c r="M35" s="6">
        <f>'11月1日'!$C$7</f>
        <v>7758</v>
      </c>
      <c r="N35" s="18">
        <f>'12月1日'!$C$7</f>
        <v>7761</v>
      </c>
    </row>
    <row r="36" spans="1:14" ht="13.5" customHeight="1">
      <c r="A36" s="17"/>
      <c r="B36" s="4" t="s">
        <v>10</v>
      </c>
      <c r="C36" s="6">
        <f>'1月1月'!$D$7</f>
        <v>8219</v>
      </c>
      <c r="D36" s="6">
        <f>'2月1月'!$D$7</f>
        <v>8225</v>
      </c>
      <c r="E36" s="6">
        <f>'3月1日'!$D$7</f>
        <v>8211</v>
      </c>
      <c r="F36" s="6">
        <f>'4月1日'!$D$7</f>
        <v>8164</v>
      </c>
      <c r="G36" s="6">
        <f>'5月1日'!$D$7</f>
        <v>8209</v>
      </c>
      <c r="H36" s="6">
        <f>'6月1日'!$D$7</f>
        <v>8208</v>
      </c>
      <c r="I36" s="6">
        <f>'7月1日'!$D$7</f>
        <v>8208</v>
      </c>
      <c r="J36" s="6">
        <f>'8月1日'!$D$7</f>
        <v>8197</v>
      </c>
      <c r="K36" s="6">
        <f>'9月1日'!$D$7</f>
        <v>8194</v>
      </c>
      <c r="L36" s="6">
        <f>'10月1日'!$D$7</f>
        <v>8193</v>
      </c>
      <c r="M36" s="6">
        <f>'11月1日'!$D$7</f>
        <v>8201</v>
      </c>
      <c r="N36" s="18">
        <f>'12月1日'!$D$7</f>
        <v>8202</v>
      </c>
    </row>
    <row r="37" spans="1:14" ht="13.5" customHeight="1">
      <c r="A37" s="17"/>
      <c r="B37" s="4" t="s">
        <v>11</v>
      </c>
      <c r="C37" s="34">
        <f>'1月1月'!$E$7</f>
        <v>16050</v>
      </c>
      <c r="D37" s="34">
        <f>'2月1月'!$E$7</f>
        <v>16057</v>
      </c>
      <c r="E37" s="34">
        <f>'3月1日'!$E$7</f>
        <v>16038</v>
      </c>
      <c r="F37" s="34">
        <f>'4月1日'!$E$7</f>
        <v>15893</v>
      </c>
      <c r="G37" s="34">
        <f>'5月1日'!$E$7</f>
        <v>15998</v>
      </c>
      <c r="H37" s="34">
        <f>'6月1日'!$E$7</f>
        <v>15991</v>
      </c>
      <c r="I37" s="34">
        <f>'7月1日'!$E$7</f>
        <v>15980</v>
      </c>
      <c r="J37" s="34">
        <f>'8月1日'!$E$7</f>
        <v>15958</v>
      </c>
      <c r="K37" s="34">
        <f>'9月1日'!$E$7</f>
        <v>15941</v>
      </c>
      <c r="L37" s="34">
        <f>'10月1日'!$E$7</f>
        <v>15948</v>
      </c>
      <c r="M37" s="34">
        <f>'11月1日'!$E$7</f>
        <v>15959</v>
      </c>
      <c r="N37" s="35">
        <f>'12月1日'!$E$7</f>
        <v>15963</v>
      </c>
    </row>
    <row r="38" spans="1:14" ht="13.5" customHeight="1">
      <c r="A38" s="17"/>
      <c r="B38" s="4" t="s">
        <v>12</v>
      </c>
      <c r="C38" s="9">
        <f>'1月1月'!$F$7</f>
        <v>3</v>
      </c>
      <c r="D38" s="9">
        <f>'2月1月'!$F$7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'1月1月'!$G$7</f>
        <v>5350</v>
      </c>
      <c r="D39" s="22">
        <f>'2月1月'!$G$7</f>
        <v>5352.333333333333</v>
      </c>
      <c r="E39" s="22">
        <f>'3月1日'!$G$7</f>
        <v>5346</v>
      </c>
      <c r="F39" s="22">
        <f>'4月1日'!$G$7</f>
        <v>5297.666666666667</v>
      </c>
      <c r="G39" s="22">
        <f>'5月1日'!$G$7</f>
        <v>5332.666666666667</v>
      </c>
      <c r="H39" s="22">
        <f>'6月1日'!$G$7</f>
        <v>5330.333333333333</v>
      </c>
      <c r="I39" s="22">
        <f>'7月1日'!$G$7</f>
        <v>5326.666666666667</v>
      </c>
      <c r="J39" s="22">
        <f>'8月1日'!$G$7</f>
        <v>5319.333333333333</v>
      </c>
      <c r="K39" s="22">
        <f>'9月1日'!$G$7</f>
        <v>5313.666666666667</v>
      </c>
      <c r="L39" s="22">
        <f>'10月1日'!$G$7</f>
        <v>5316</v>
      </c>
      <c r="M39" s="22">
        <f>'11月1日'!$G$7</f>
        <v>5319.666666666667</v>
      </c>
      <c r="N39" s="23">
        <f>'12月1日'!$G$7</f>
        <v>5321</v>
      </c>
    </row>
    <row r="40" spans="1:14" ht="13.5" customHeight="1">
      <c r="A40" s="15" t="s">
        <v>19</v>
      </c>
      <c r="B40" s="16" t="s">
        <v>8</v>
      </c>
      <c r="C40" s="36">
        <f>'1月1月'!$B$8</f>
        <v>7228</v>
      </c>
      <c r="D40" s="36">
        <f>'2月1月'!$B$8</f>
        <v>7224</v>
      </c>
      <c r="E40" s="36">
        <f>'3月1日'!$B$8</f>
        <v>7202</v>
      </c>
      <c r="F40" s="36">
        <f>'4月1日'!$B$8</f>
        <v>7065</v>
      </c>
      <c r="G40" s="36">
        <f>'5月1日'!$B$8</f>
        <v>7182</v>
      </c>
      <c r="H40" s="36">
        <f>'6月1日'!$B$8</f>
        <v>7194</v>
      </c>
      <c r="I40" s="36">
        <f>'7月1日'!$B$8</f>
        <v>7184</v>
      </c>
      <c r="J40" s="36">
        <f>'8月1日'!$B$8</f>
        <v>7183</v>
      </c>
      <c r="K40" s="36">
        <f>'9月1日'!$B$8</f>
        <v>7190</v>
      </c>
      <c r="L40" s="36">
        <f>'10月1日'!$B$8</f>
        <v>7209</v>
      </c>
      <c r="M40" s="36">
        <f>'11月1日'!$B$8</f>
        <v>7236</v>
      </c>
      <c r="N40" s="37">
        <f>'12月1日'!$B$8</f>
        <v>7223</v>
      </c>
    </row>
    <row r="41" spans="1:14" ht="13.5" customHeight="1">
      <c r="A41" s="17"/>
      <c r="B41" s="4" t="s">
        <v>9</v>
      </c>
      <c r="C41" s="6">
        <f>'1月1月'!$C$8</f>
        <v>7884</v>
      </c>
      <c r="D41" s="6">
        <f>'2月1月'!$C$8</f>
        <v>7892</v>
      </c>
      <c r="E41" s="6">
        <f>'3月1日'!$C$8</f>
        <v>7868</v>
      </c>
      <c r="F41" s="6">
        <f>'4月1日'!$C$8</f>
        <v>7716</v>
      </c>
      <c r="G41" s="6">
        <f>'5月1日'!$C$8</f>
        <v>7813</v>
      </c>
      <c r="H41" s="6">
        <f>'6月1日'!$C$8</f>
        <v>7821</v>
      </c>
      <c r="I41" s="6">
        <f>'7月1日'!$C$8</f>
        <v>7819</v>
      </c>
      <c r="J41" s="6">
        <f>'8月1日'!$C$8</f>
        <v>7823</v>
      </c>
      <c r="K41" s="6">
        <f>'9月1日'!$C$8</f>
        <v>7830</v>
      </c>
      <c r="L41" s="6">
        <f>'10月1日'!$C$8</f>
        <v>7833</v>
      </c>
      <c r="M41" s="6">
        <f>'11月1日'!$C$8</f>
        <v>7839</v>
      </c>
      <c r="N41" s="18">
        <f>'12月1日'!$C$8</f>
        <v>7831</v>
      </c>
    </row>
    <row r="42" spans="1:14" ht="13.5" customHeight="1">
      <c r="A42" s="17"/>
      <c r="B42" s="4" t="s">
        <v>10</v>
      </c>
      <c r="C42" s="6">
        <f>'1月1月'!$D$8</f>
        <v>8029</v>
      </c>
      <c r="D42" s="6">
        <f>'2月1月'!$D$8</f>
        <v>8032</v>
      </c>
      <c r="E42" s="6">
        <f>'3月1日'!$D$8</f>
        <v>8044</v>
      </c>
      <c r="F42" s="6">
        <f>'4月1日'!$D$8</f>
        <v>7993</v>
      </c>
      <c r="G42" s="6">
        <f>'5月1日'!$D$8</f>
        <v>8077</v>
      </c>
      <c r="H42" s="6">
        <f>'6月1日'!$D$8</f>
        <v>8081</v>
      </c>
      <c r="I42" s="6">
        <f>'7月1日'!$D$8</f>
        <v>8068</v>
      </c>
      <c r="J42" s="6">
        <f>'8月1日'!$D$8</f>
        <v>8051</v>
      </c>
      <c r="K42" s="6">
        <f>'9月1日'!$D$8</f>
        <v>8061</v>
      </c>
      <c r="L42" s="6">
        <f>'10月1日'!$D$8</f>
        <v>8082</v>
      </c>
      <c r="M42" s="6">
        <f>'11月1日'!$D$8</f>
        <v>8128</v>
      </c>
      <c r="N42" s="18">
        <f>'12月1日'!$D$8</f>
        <v>8138</v>
      </c>
    </row>
    <row r="43" spans="1:14" ht="13.5" customHeight="1">
      <c r="A43" s="17"/>
      <c r="B43" s="4" t="s">
        <v>11</v>
      </c>
      <c r="C43" s="34">
        <f>'1月1月'!$E$8</f>
        <v>15913</v>
      </c>
      <c r="D43" s="34">
        <f>'2月1月'!$E$8</f>
        <v>15924</v>
      </c>
      <c r="E43" s="34">
        <f>'3月1日'!$E$8</f>
        <v>15912</v>
      </c>
      <c r="F43" s="34">
        <f>'4月1日'!$E$8</f>
        <v>15709</v>
      </c>
      <c r="G43" s="34">
        <f>'5月1日'!$E$8</f>
        <v>15890</v>
      </c>
      <c r="H43" s="34">
        <f>'6月1日'!$E$8</f>
        <v>15902</v>
      </c>
      <c r="I43" s="34">
        <f>'7月1日'!$E$8</f>
        <v>15887</v>
      </c>
      <c r="J43" s="34">
        <f>'8月1日'!$E$8</f>
        <v>15874</v>
      </c>
      <c r="K43" s="34">
        <f>'9月1日'!$E$8</f>
        <v>15891</v>
      </c>
      <c r="L43" s="34">
        <f>'10月1日'!$E$8</f>
        <v>15915</v>
      </c>
      <c r="M43" s="34">
        <f>'11月1日'!$E$8</f>
        <v>15967</v>
      </c>
      <c r="N43" s="35">
        <f>'12月1日'!$E$8</f>
        <v>15969</v>
      </c>
    </row>
    <row r="44" spans="1:14" ht="13.5" customHeight="1">
      <c r="A44" s="17"/>
      <c r="B44" s="4" t="s">
        <v>12</v>
      </c>
      <c r="C44" s="1">
        <f>'1月1月'!$F$8</f>
        <v>3.63</v>
      </c>
      <c r="D44" s="1">
        <f>'2月1月'!$F$8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'1月1月'!$G$8</f>
        <v>4383.7465564738295</v>
      </c>
      <c r="D45" s="22">
        <f>'2月1月'!$G$8</f>
        <v>4386.7768595041325</v>
      </c>
      <c r="E45" s="22">
        <f>'3月1日'!$G$8</f>
        <v>4383.471074380165</v>
      </c>
      <c r="F45" s="22">
        <f>'4月1日'!$G$8</f>
        <v>4327.548209366391</v>
      </c>
      <c r="G45" s="22">
        <f>'5月1日'!$G$8</f>
        <v>4377.410468319559</v>
      </c>
      <c r="H45" s="22">
        <f>'6月1日'!$G$8</f>
        <v>4380.7162534435265</v>
      </c>
      <c r="I45" s="22">
        <f>'7月1日'!$G$8</f>
        <v>4376.584022038568</v>
      </c>
      <c r="J45" s="22">
        <f>'8月1日'!$G$8</f>
        <v>4373.002754820936</v>
      </c>
      <c r="K45" s="22">
        <f>'9月1日'!$G$8</f>
        <v>4377.6859504132235</v>
      </c>
      <c r="L45" s="22">
        <f>'10月1日'!$G$8</f>
        <v>4384.297520661157</v>
      </c>
      <c r="M45" s="22">
        <f>'11月1日'!$G$8</f>
        <v>4398.62258953168</v>
      </c>
      <c r="N45" s="23">
        <f>'12月1日'!$G$8</f>
        <v>4399.173553719008</v>
      </c>
    </row>
    <row r="46" spans="1:14" ht="13.5" customHeight="1">
      <c r="A46" s="15" t="s">
        <v>16</v>
      </c>
      <c r="B46" s="16" t="s">
        <v>8</v>
      </c>
      <c r="C46" s="36">
        <f>'1月1月'!$B$9</f>
        <v>5691</v>
      </c>
      <c r="D46" s="36">
        <f>'2月1月'!$B$9</f>
        <v>5687</v>
      </c>
      <c r="E46" s="36">
        <f>'3月1日'!$B$9</f>
        <v>5696</v>
      </c>
      <c r="F46" s="36">
        <f>'4月1日'!$B$9</f>
        <v>5677</v>
      </c>
      <c r="G46" s="36">
        <f>'5月1日'!$B$9</f>
        <v>5724</v>
      </c>
      <c r="H46" s="36">
        <f>'6月1日'!$B$9</f>
        <v>5729</v>
      </c>
      <c r="I46" s="36">
        <f>'7月1日'!$B$9</f>
        <v>5742</v>
      </c>
      <c r="J46" s="36">
        <f>'8月1日'!$B$9</f>
        <v>5751</v>
      </c>
      <c r="K46" s="36">
        <f>'9月1日'!$B$9</f>
        <v>5751</v>
      </c>
      <c r="L46" s="36">
        <f>'10月1日'!$B$9</f>
        <v>5754</v>
      </c>
      <c r="M46" s="36">
        <f>'11月1日'!$B$9</f>
        <v>5765</v>
      </c>
      <c r="N46" s="37">
        <f>'12月1日'!$B$9</f>
        <v>5765</v>
      </c>
    </row>
    <row r="47" spans="1:14" ht="13.5" customHeight="1">
      <c r="A47" s="17"/>
      <c r="B47" s="4" t="s">
        <v>9</v>
      </c>
      <c r="C47" s="6">
        <f>'1月1月'!$C$9</f>
        <v>5995</v>
      </c>
      <c r="D47" s="6">
        <f>'2月1月'!$C$9</f>
        <v>6007</v>
      </c>
      <c r="E47" s="6">
        <f>'3月1日'!$C$9</f>
        <v>6019</v>
      </c>
      <c r="F47" s="6">
        <f>'4月1日'!$C$9</f>
        <v>5961</v>
      </c>
      <c r="G47" s="6">
        <f>'5月1日'!$C$9</f>
        <v>5986</v>
      </c>
      <c r="H47" s="6">
        <f>'6月1日'!$C$9</f>
        <v>5993</v>
      </c>
      <c r="I47" s="6">
        <f>'7月1日'!$C$9</f>
        <v>6001</v>
      </c>
      <c r="J47" s="6">
        <f>'8月1日'!$C$9</f>
        <v>6018</v>
      </c>
      <c r="K47" s="6">
        <f>'9月1日'!$C$9</f>
        <v>6014</v>
      </c>
      <c r="L47" s="6">
        <f>'10月1日'!$C$9</f>
        <v>6000</v>
      </c>
      <c r="M47" s="6">
        <f>'11月1日'!$C$9</f>
        <v>6015</v>
      </c>
      <c r="N47" s="18">
        <f>'12月1日'!$C$9</f>
        <v>6016</v>
      </c>
    </row>
    <row r="48" spans="1:14" ht="13.5" customHeight="1">
      <c r="A48" s="17"/>
      <c r="B48" s="4" t="s">
        <v>10</v>
      </c>
      <c r="C48" s="6">
        <f>'1月1月'!$D$9</f>
        <v>6942</v>
      </c>
      <c r="D48" s="6">
        <f>'2月1月'!$D$9</f>
        <v>6940</v>
      </c>
      <c r="E48" s="6">
        <f>'3月1日'!$D$9</f>
        <v>6964</v>
      </c>
      <c r="F48" s="6">
        <f>'4月1日'!$D$9</f>
        <v>6952</v>
      </c>
      <c r="G48" s="6">
        <f>'5月1日'!$D$9</f>
        <v>6983</v>
      </c>
      <c r="H48" s="6">
        <f>'6月1日'!$D$9</f>
        <v>6980</v>
      </c>
      <c r="I48" s="6">
        <f>'7月1日'!$D$9</f>
        <v>6990</v>
      </c>
      <c r="J48" s="6">
        <f>'8月1日'!$D$9</f>
        <v>7013</v>
      </c>
      <c r="K48" s="6">
        <f>'9月1日'!$D$9</f>
        <v>7013</v>
      </c>
      <c r="L48" s="6">
        <f>'10月1日'!$D$9</f>
        <v>7008</v>
      </c>
      <c r="M48" s="6">
        <f>'11月1日'!$D$9</f>
        <v>7014</v>
      </c>
      <c r="N48" s="18">
        <f>'12月1日'!$D$9</f>
        <v>7020</v>
      </c>
    </row>
    <row r="49" spans="1:14" ht="13.5" customHeight="1">
      <c r="A49" s="17"/>
      <c r="B49" s="4" t="s">
        <v>11</v>
      </c>
      <c r="C49" s="34">
        <f>'1月1月'!$E$9</f>
        <v>12937</v>
      </c>
      <c r="D49" s="34">
        <f>'2月1月'!$E$9</f>
        <v>12947</v>
      </c>
      <c r="E49" s="34">
        <f>'3月1日'!$E$9</f>
        <v>12983</v>
      </c>
      <c r="F49" s="34">
        <f>'4月1日'!$E$9</f>
        <v>12913</v>
      </c>
      <c r="G49" s="34">
        <f>'5月1日'!$E$9</f>
        <v>12969</v>
      </c>
      <c r="H49" s="34">
        <f>'6月1日'!$E$9</f>
        <v>12973</v>
      </c>
      <c r="I49" s="34">
        <f>'7月1日'!$E$9</f>
        <v>12991</v>
      </c>
      <c r="J49" s="34">
        <f>'8月1日'!$E$9</f>
        <v>13031</v>
      </c>
      <c r="K49" s="34">
        <f>'9月1日'!$E$9</f>
        <v>13027</v>
      </c>
      <c r="L49" s="34">
        <f>'10月1日'!$E$9</f>
        <v>13008</v>
      </c>
      <c r="M49" s="34">
        <f>'11月1日'!$E$9</f>
        <v>13029</v>
      </c>
      <c r="N49" s="35">
        <f>'12月1日'!$E$9</f>
        <v>13036</v>
      </c>
    </row>
    <row r="50" spans="1:14" ht="13.5" customHeight="1">
      <c r="A50" s="17"/>
      <c r="B50" s="4" t="s">
        <v>12</v>
      </c>
      <c r="C50" s="1">
        <f>'1月1月'!$F$9</f>
        <v>2.45</v>
      </c>
      <c r="D50" s="1">
        <f>'2月1月'!$F$9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'1月1月'!$G$9</f>
        <v>5280.408163265306</v>
      </c>
      <c r="D51" s="22">
        <f>'2月1月'!$G$9</f>
        <v>5284.489795918367</v>
      </c>
      <c r="E51" s="22">
        <f>'3月1日'!$G$9</f>
        <v>5299.183673469387</v>
      </c>
      <c r="F51" s="22">
        <f>'4月1日'!$G$9</f>
        <v>5270.612244897959</v>
      </c>
      <c r="G51" s="22">
        <f>'5月1日'!$G$9</f>
        <v>5293.469387755102</v>
      </c>
      <c r="H51" s="22">
        <f>'6月1日'!$G$9</f>
        <v>5295.102040816326</v>
      </c>
      <c r="I51" s="22">
        <f>'7月1日'!$G$9</f>
        <v>5302.448979591836</v>
      </c>
      <c r="J51" s="22">
        <f>'8月1日'!$G$9</f>
        <v>5318.775510204081</v>
      </c>
      <c r="K51" s="22">
        <f>'9月1日'!$G$9</f>
        <v>5317.142857142857</v>
      </c>
      <c r="L51" s="22">
        <f>'10月1日'!$G$9</f>
        <v>5309.3877551020405</v>
      </c>
      <c r="M51" s="22">
        <f>'11月1日'!$G$9</f>
        <v>5317.959183673469</v>
      </c>
      <c r="N51" s="23">
        <f>'12月1日'!$G$9</f>
        <v>5320.816326530612</v>
      </c>
    </row>
    <row r="52" spans="1:14" ht="13.5" customHeight="1">
      <c r="A52" s="15" t="s">
        <v>21</v>
      </c>
      <c r="B52" s="16" t="s">
        <v>8</v>
      </c>
      <c r="C52" s="36">
        <f>'1月1月'!$B$10</f>
        <v>6809</v>
      </c>
      <c r="D52" s="36">
        <f>'2月1月'!$B$10</f>
        <v>6811</v>
      </c>
      <c r="E52" s="36">
        <f>'3月1日'!$B$10</f>
        <v>6822</v>
      </c>
      <c r="F52" s="36">
        <f>'4月1日'!$B$10</f>
        <v>6810</v>
      </c>
      <c r="G52" s="36">
        <f>'5月1日'!$B$10</f>
        <v>6833</v>
      </c>
      <c r="H52" s="36">
        <f>'6月1日'!$B$10</f>
        <v>6837</v>
      </c>
      <c r="I52" s="36">
        <f>'7月1日'!$B$10</f>
        <v>6846</v>
      </c>
      <c r="J52" s="36">
        <f>'8月1日'!$B$10</f>
        <v>6861</v>
      </c>
      <c r="K52" s="36">
        <f>'9月1日'!$B$10</f>
        <v>6865</v>
      </c>
      <c r="L52" s="36">
        <f>'10月1日'!$B$10</f>
        <v>6871</v>
      </c>
      <c r="M52" s="36">
        <f>'11月1日'!$B$10</f>
        <v>6875</v>
      </c>
      <c r="N52" s="37">
        <f>'12月1日'!$B$10</f>
        <v>6873</v>
      </c>
    </row>
    <row r="53" spans="1:14" ht="13.5" customHeight="1">
      <c r="A53" s="17"/>
      <c r="B53" s="4" t="s">
        <v>9</v>
      </c>
      <c r="C53" s="6">
        <f>'1月1月'!$C$10</f>
        <v>8681</v>
      </c>
      <c r="D53" s="6">
        <f>'2月1月'!$C$10</f>
        <v>8685</v>
      </c>
      <c r="E53" s="6">
        <f>'3月1日'!$C$10</f>
        <v>8680</v>
      </c>
      <c r="F53" s="6">
        <f>'4月1日'!$C$10</f>
        <v>8657</v>
      </c>
      <c r="G53" s="6">
        <f>'5月1日'!$C$10</f>
        <v>8682</v>
      </c>
      <c r="H53" s="6">
        <f>'6月1日'!$C$10</f>
        <v>8686</v>
      </c>
      <c r="I53" s="6">
        <f>'7月1日'!$C$10</f>
        <v>8693</v>
      </c>
      <c r="J53" s="6">
        <f>'8月1日'!$C$10</f>
        <v>8696</v>
      </c>
      <c r="K53" s="6">
        <f>'9月1日'!$C$10</f>
        <v>8689</v>
      </c>
      <c r="L53" s="6">
        <f>'10月1日'!$C$10</f>
        <v>8691</v>
      </c>
      <c r="M53" s="6">
        <f>'11月1日'!$C$10</f>
        <v>8693</v>
      </c>
      <c r="N53" s="18">
        <f>'12月1日'!$C$10</f>
        <v>8681</v>
      </c>
    </row>
    <row r="54" spans="1:14" ht="13.5" customHeight="1">
      <c r="A54" s="17"/>
      <c r="B54" s="4" t="s">
        <v>10</v>
      </c>
      <c r="C54" s="6">
        <f>'1月1月'!$D$10</f>
        <v>9399</v>
      </c>
      <c r="D54" s="6">
        <f>'2月1月'!$D$10</f>
        <v>9395</v>
      </c>
      <c r="E54" s="6">
        <f>'3月1日'!$D$10</f>
        <v>9395</v>
      </c>
      <c r="F54" s="6">
        <f>'4月1日'!$D$10</f>
        <v>9334</v>
      </c>
      <c r="G54" s="6">
        <f>'5月1日'!$D$10</f>
        <v>9364</v>
      </c>
      <c r="H54" s="6">
        <f>'6月1日'!$D$10</f>
        <v>9355</v>
      </c>
      <c r="I54" s="6">
        <f>'7月1日'!$D$10</f>
        <v>9347</v>
      </c>
      <c r="J54" s="6">
        <f>'8月1日'!$D$10</f>
        <v>9341</v>
      </c>
      <c r="K54" s="6">
        <f>'9月1日'!$D$10</f>
        <v>9335</v>
      </c>
      <c r="L54" s="6">
        <f>'10月1日'!$D$10</f>
        <v>9332</v>
      </c>
      <c r="M54" s="6">
        <f>'11月1日'!$D$10</f>
        <v>9328</v>
      </c>
      <c r="N54" s="18">
        <f>'12月1日'!$D$10</f>
        <v>9333</v>
      </c>
    </row>
    <row r="55" spans="1:14" ht="13.5" customHeight="1">
      <c r="A55" s="17"/>
      <c r="B55" s="4" t="s">
        <v>11</v>
      </c>
      <c r="C55" s="34">
        <f>'1月1月'!$E$10</f>
        <v>18080</v>
      </c>
      <c r="D55" s="34">
        <f>'2月1月'!$E$10</f>
        <v>18080</v>
      </c>
      <c r="E55" s="34">
        <f>'3月1日'!$E$10</f>
        <v>18075</v>
      </c>
      <c r="F55" s="34">
        <f>'4月1日'!$E$10</f>
        <v>17991</v>
      </c>
      <c r="G55" s="34">
        <f>'5月1日'!$E$10</f>
        <v>18046</v>
      </c>
      <c r="H55" s="34">
        <f>'6月1日'!$E$10</f>
        <v>18041</v>
      </c>
      <c r="I55" s="34">
        <f>'7月1日'!$E$10</f>
        <v>18040</v>
      </c>
      <c r="J55" s="34">
        <f>'8月1日'!$E$10</f>
        <v>18037</v>
      </c>
      <c r="K55" s="34">
        <f>'9月1日'!$E$10</f>
        <v>18024</v>
      </c>
      <c r="L55" s="34">
        <f>'10月1日'!$E$10</f>
        <v>18023</v>
      </c>
      <c r="M55" s="34">
        <f>'11月1日'!$E$10</f>
        <v>18021</v>
      </c>
      <c r="N55" s="35">
        <f>'12月1日'!$E$10</f>
        <v>18014</v>
      </c>
    </row>
    <row r="56" spans="1:14" ht="13.5" customHeight="1">
      <c r="A56" s="17"/>
      <c r="B56" s="4" t="s">
        <v>12</v>
      </c>
      <c r="C56" s="1">
        <f>'1月1月'!$F$10</f>
        <v>6.22</v>
      </c>
      <c r="D56" s="1">
        <f>'2月1月'!$F$10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'1月1月'!$G$10</f>
        <v>2906.7524115755627</v>
      </c>
      <c r="D57" s="22">
        <f>'2月1月'!$G$10</f>
        <v>2906.7524115755627</v>
      </c>
      <c r="E57" s="22">
        <f>'3月1日'!$G$10</f>
        <v>2905.9485530546626</v>
      </c>
      <c r="F57" s="22">
        <f>'4月1日'!$G$10</f>
        <v>2892.443729903537</v>
      </c>
      <c r="G57" s="22">
        <f>'5月1日'!$G$10</f>
        <v>2901.2861736334407</v>
      </c>
      <c r="H57" s="22">
        <f>'6月1日'!$G$10</f>
        <v>2900.48231511254</v>
      </c>
      <c r="I57" s="22">
        <f>'7月1日'!$G$10</f>
        <v>2900.3215434083604</v>
      </c>
      <c r="J57" s="22">
        <f>'8月1日'!$G$10</f>
        <v>2899.8392282958202</v>
      </c>
      <c r="K57" s="22">
        <f>'9月1日'!$G$10</f>
        <v>2897.7491961414794</v>
      </c>
      <c r="L57" s="22">
        <f>'10月1日'!$G$10</f>
        <v>2897.588424437299</v>
      </c>
      <c r="M57" s="22">
        <f>'11月1日'!$G$10</f>
        <v>2897.266881028939</v>
      </c>
      <c r="N57" s="23">
        <f>'12月1日'!$G$10</f>
        <v>2896.1414790996787</v>
      </c>
    </row>
    <row r="58" spans="1:14" ht="13.5" customHeight="1">
      <c r="A58" s="15" t="s">
        <v>22</v>
      </c>
      <c r="B58" s="16" t="s">
        <v>8</v>
      </c>
      <c r="C58" s="36">
        <f>'1月1月'!$B$11</f>
        <v>6874</v>
      </c>
      <c r="D58" s="36">
        <f>'2月1月'!$B$11</f>
        <v>6889</v>
      </c>
      <c r="E58" s="36">
        <f>'3月1日'!$B$11</f>
        <v>6897</v>
      </c>
      <c r="F58" s="36">
        <f>'4月1日'!$B$11</f>
        <v>6874</v>
      </c>
      <c r="G58" s="36">
        <f>'5月1日'!$B$11</f>
        <v>6889</v>
      </c>
      <c r="H58" s="36">
        <f>'6月1日'!$B$11</f>
        <v>6896</v>
      </c>
      <c r="I58" s="36">
        <f>'7月1日'!$B$11</f>
        <v>6907</v>
      </c>
      <c r="J58" s="36">
        <f>'8月1日'!$B$11</f>
        <v>6925</v>
      </c>
      <c r="K58" s="36">
        <f>'9月1日'!$B$11</f>
        <v>6914</v>
      </c>
      <c r="L58" s="36">
        <f>'10月1日'!$B$11</f>
        <v>6922</v>
      </c>
      <c r="M58" s="36">
        <f>'11月1日'!$B$11</f>
        <v>6936</v>
      </c>
      <c r="N58" s="37">
        <f>'12月1日'!$B$11</f>
        <v>7005</v>
      </c>
    </row>
    <row r="59" spans="1:14" ht="13.5" customHeight="1">
      <c r="A59" s="17"/>
      <c r="B59" s="4" t="s">
        <v>9</v>
      </c>
      <c r="C59" s="6">
        <f>'1月1月'!$C$11</f>
        <v>8321</v>
      </c>
      <c r="D59" s="6">
        <f>'2月1月'!$C$11</f>
        <v>8327</v>
      </c>
      <c r="E59" s="6">
        <f>'3月1日'!$C$11</f>
        <v>8333</v>
      </c>
      <c r="F59" s="6">
        <f>'4月1日'!$C$11</f>
        <v>8274</v>
      </c>
      <c r="G59" s="6">
        <f>'5月1日'!$C$11</f>
        <v>8293</v>
      </c>
      <c r="H59" s="6">
        <f>'6月1日'!$C$11</f>
        <v>8288</v>
      </c>
      <c r="I59" s="6">
        <f>'7月1日'!$C$11</f>
        <v>8301</v>
      </c>
      <c r="J59" s="6">
        <f>'8月1日'!$C$11</f>
        <v>8307</v>
      </c>
      <c r="K59" s="6">
        <f>'9月1日'!$C$11</f>
        <v>8278</v>
      </c>
      <c r="L59" s="6">
        <f>'10月1日'!$C$11</f>
        <v>8288</v>
      </c>
      <c r="M59" s="6">
        <f>'11月1日'!$C$11</f>
        <v>8303</v>
      </c>
      <c r="N59" s="18">
        <f>'12月1日'!$C$11</f>
        <v>8355</v>
      </c>
    </row>
    <row r="60" spans="1:14" ht="13.5" customHeight="1">
      <c r="A60" s="17"/>
      <c r="B60" s="4" t="s">
        <v>10</v>
      </c>
      <c r="C60" s="6">
        <f>'1月1月'!$D$11</f>
        <v>9080</v>
      </c>
      <c r="D60" s="6">
        <f>'2月1月'!$D$11</f>
        <v>9066</v>
      </c>
      <c r="E60" s="6">
        <f>'3月1日'!$D$11</f>
        <v>9062</v>
      </c>
      <c r="F60" s="6">
        <f>'4月1日'!$D$11</f>
        <v>9032</v>
      </c>
      <c r="G60" s="6">
        <f>'5月1日'!$D$11</f>
        <v>9023</v>
      </c>
      <c r="H60" s="6">
        <f>'6月1日'!$D$11</f>
        <v>9011</v>
      </c>
      <c r="I60" s="6">
        <f>'7月1日'!$D$11</f>
        <v>9021</v>
      </c>
      <c r="J60" s="6">
        <f>'8月1日'!$D$11</f>
        <v>9029</v>
      </c>
      <c r="K60" s="6">
        <f>'9月1日'!$D$11</f>
        <v>9006</v>
      </c>
      <c r="L60" s="6">
        <f>'10月1日'!$D$11</f>
        <v>9018</v>
      </c>
      <c r="M60" s="6">
        <f>'11月1日'!$D$11</f>
        <v>9016</v>
      </c>
      <c r="N60" s="18">
        <f>'12月1日'!$D$11</f>
        <v>9067</v>
      </c>
    </row>
    <row r="61" spans="1:14" ht="13.5" customHeight="1">
      <c r="A61" s="17"/>
      <c r="B61" s="4" t="s">
        <v>11</v>
      </c>
      <c r="C61" s="34">
        <f>'1月1月'!$E$11</f>
        <v>17401</v>
      </c>
      <c r="D61" s="34">
        <f>'2月1月'!$E$11</f>
        <v>17393</v>
      </c>
      <c r="E61" s="34">
        <f>'3月1日'!$E$11</f>
        <v>17395</v>
      </c>
      <c r="F61" s="34">
        <f>'4月1日'!$E$11</f>
        <v>17306</v>
      </c>
      <c r="G61" s="34">
        <f>'5月1日'!$E$11</f>
        <v>17316</v>
      </c>
      <c r="H61" s="34">
        <f>'6月1日'!$E$11</f>
        <v>17299</v>
      </c>
      <c r="I61" s="34">
        <f>'7月1日'!$E$11</f>
        <v>17322</v>
      </c>
      <c r="J61" s="34">
        <f>'8月1日'!$E$11</f>
        <v>17336</v>
      </c>
      <c r="K61" s="34">
        <f>'9月1日'!$E$11</f>
        <v>17284</v>
      </c>
      <c r="L61" s="34">
        <f>'10月1日'!$E$11</f>
        <v>17306</v>
      </c>
      <c r="M61" s="34">
        <f>'11月1日'!$E$11</f>
        <v>17319</v>
      </c>
      <c r="N61" s="35">
        <f>'12月1日'!$E$11</f>
        <v>17422</v>
      </c>
    </row>
    <row r="62" spans="1:14" ht="13.5" customHeight="1">
      <c r="A62" s="17"/>
      <c r="B62" s="4" t="s">
        <v>12</v>
      </c>
      <c r="C62" s="1">
        <f>'1月1月'!$F$11</f>
        <v>4.56</v>
      </c>
      <c r="D62" s="1">
        <f>'1月1月'!$F$11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'1月1月'!$G$11</f>
        <v>3816.008771929825</v>
      </c>
      <c r="D63" s="22">
        <f>'2月1月'!$G$11</f>
        <v>3814.2543859649127</v>
      </c>
      <c r="E63" s="22">
        <f>'3月1日'!$G$11</f>
        <v>3814.6929824561407</v>
      </c>
      <c r="F63" s="22">
        <f>'4月1日'!$G$11</f>
        <v>3795.1754385964914</v>
      </c>
      <c r="G63" s="22">
        <f>'5月1日'!$G$11</f>
        <v>3797.368421052632</v>
      </c>
      <c r="H63" s="22">
        <f>'6月1日'!$G$11</f>
        <v>3793.640350877193</v>
      </c>
      <c r="I63" s="22">
        <f>'7月1日'!$G$11</f>
        <v>3798.6842105263163</v>
      </c>
      <c r="J63" s="22">
        <f>'8月1日'!$G$11</f>
        <v>3801.7543859649127</v>
      </c>
      <c r="K63" s="22">
        <f>'9月1日'!$G$11</f>
        <v>3790.350877192983</v>
      </c>
      <c r="L63" s="22">
        <f>'10月1日'!$G$11</f>
        <v>3795.1754385964914</v>
      </c>
      <c r="M63" s="22">
        <f>'11月1日'!$G$11</f>
        <v>3798.026315789474</v>
      </c>
      <c r="N63" s="23">
        <f>'12月1日'!$G$11</f>
        <v>3820.6140350877195</v>
      </c>
    </row>
    <row r="64" spans="1:14" ht="13.5" customHeight="1">
      <c r="A64" s="15" t="s">
        <v>2</v>
      </c>
      <c r="B64" s="16" t="s">
        <v>8</v>
      </c>
      <c r="C64" s="36">
        <f>'1月1月'!$B$12</f>
        <v>9868</v>
      </c>
      <c r="D64" s="36">
        <f>'2月1月'!$B$12</f>
        <v>9865</v>
      </c>
      <c r="E64" s="36">
        <f>'3月1日'!$B$12</f>
        <v>9849</v>
      </c>
      <c r="F64" s="36">
        <f>'4月1日'!$B$12</f>
        <v>9761</v>
      </c>
      <c r="G64" s="36">
        <f>'5月1日'!$B$12</f>
        <v>9835</v>
      </c>
      <c r="H64" s="36">
        <f>'6月1日'!$B$12</f>
        <v>9861</v>
      </c>
      <c r="I64" s="36">
        <f>'7月1日'!$B$12</f>
        <v>9870</v>
      </c>
      <c r="J64" s="36">
        <f>'8月1日'!$B$12</f>
        <v>9884</v>
      </c>
      <c r="K64" s="36">
        <f>'9月1日'!$B$12</f>
        <v>9900</v>
      </c>
      <c r="L64" s="36">
        <f>'10月1日'!$B$12</f>
        <v>9905</v>
      </c>
      <c r="M64" s="36">
        <f>'11月1日'!$B$12</f>
        <v>9898</v>
      </c>
      <c r="N64" s="37">
        <f>'12月1日'!$B$12</f>
        <v>9896</v>
      </c>
    </row>
    <row r="65" spans="1:14" ht="13.5" customHeight="1">
      <c r="A65" s="17"/>
      <c r="B65" s="4" t="s">
        <v>9</v>
      </c>
      <c r="C65" s="6">
        <f>'1月1月'!$C$12</f>
        <v>11301</v>
      </c>
      <c r="D65" s="6">
        <f>'2月1月'!$C$12</f>
        <v>11279</v>
      </c>
      <c r="E65" s="6">
        <f>'3月1日'!$C$12</f>
        <v>11255</v>
      </c>
      <c r="F65" s="6">
        <f>'4月1日'!$C$12</f>
        <v>11181</v>
      </c>
      <c r="G65" s="6">
        <f>'5月1日'!$C$12</f>
        <v>11206</v>
      </c>
      <c r="H65" s="6">
        <f>'6月1日'!$C$12</f>
        <v>11211</v>
      </c>
      <c r="I65" s="6">
        <f>'7月1日'!$C$12</f>
        <v>11237</v>
      </c>
      <c r="J65" s="6">
        <f>'8月1日'!$C$12</f>
        <v>11238</v>
      </c>
      <c r="K65" s="6">
        <f>'9月1日'!$C$12</f>
        <v>11247</v>
      </c>
      <c r="L65" s="6">
        <f>'10月1日'!$C$12</f>
        <v>11263</v>
      </c>
      <c r="M65" s="6">
        <f>'11月1日'!$C$12</f>
        <v>11247</v>
      </c>
      <c r="N65" s="18">
        <f>'12月1日'!$C$12</f>
        <v>11244</v>
      </c>
    </row>
    <row r="66" spans="1:14" ht="13.5" customHeight="1">
      <c r="A66" s="17"/>
      <c r="B66" s="4" t="s">
        <v>10</v>
      </c>
      <c r="C66" s="6">
        <f>'1月1月'!$D$12</f>
        <v>12593</v>
      </c>
      <c r="D66" s="6">
        <f>'2月1月'!$D$12</f>
        <v>12579</v>
      </c>
      <c r="E66" s="6">
        <f>'3月1日'!$D$12</f>
        <v>12565</v>
      </c>
      <c r="F66" s="6">
        <f>'4月1日'!$D$12</f>
        <v>12496</v>
      </c>
      <c r="G66" s="6">
        <f>'5月1日'!$D$12</f>
        <v>12528</v>
      </c>
      <c r="H66" s="6">
        <f>'6月1日'!$D$12</f>
        <v>12554</v>
      </c>
      <c r="I66" s="6">
        <f>'7月1日'!$D$12</f>
        <v>12557</v>
      </c>
      <c r="J66" s="6">
        <f>'8月1日'!$D$12</f>
        <v>12551</v>
      </c>
      <c r="K66" s="6">
        <f>'9月1日'!$D$12</f>
        <v>12560</v>
      </c>
      <c r="L66" s="6">
        <f>'10月1日'!$D$12</f>
        <v>12549</v>
      </c>
      <c r="M66" s="6">
        <f>'11月1日'!$D$12</f>
        <v>12550</v>
      </c>
      <c r="N66" s="18">
        <f>'12月1日'!$D$12</f>
        <v>12544</v>
      </c>
    </row>
    <row r="67" spans="1:14" ht="13.5" customHeight="1">
      <c r="A67" s="17"/>
      <c r="B67" s="4" t="s">
        <v>11</v>
      </c>
      <c r="C67" s="34">
        <f>'1月1月'!$E$12</f>
        <v>23894</v>
      </c>
      <c r="D67" s="34">
        <f>'2月1月'!$E$12</f>
        <v>23858</v>
      </c>
      <c r="E67" s="34">
        <f>'3月1日'!$E$12</f>
        <v>23820</v>
      </c>
      <c r="F67" s="34">
        <f>'4月1日'!$E$12</f>
        <v>23677</v>
      </c>
      <c r="G67" s="34">
        <f>'5月1日'!$E$12</f>
        <v>23734</v>
      </c>
      <c r="H67" s="34">
        <f>'6月1日'!$E$12</f>
        <v>23765</v>
      </c>
      <c r="I67" s="34">
        <f>'7月1日'!$E$12</f>
        <v>23794</v>
      </c>
      <c r="J67" s="34">
        <f>'8月1日'!$E$12</f>
        <v>23789</v>
      </c>
      <c r="K67" s="34">
        <f>'9月1日'!$E$12</f>
        <v>23807</v>
      </c>
      <c r="L67" s="34">
        <f>'10月1日'!$E$12</f>
        <v>23812</v>
      </c>
      <c r="M67" s="34">
        <f>'11月1日'!$E$12</f>
        <v>23797</v>
      </c>
      <c r="N67" s="35">
        <f>'12月1日'!$E$12</f>
        <v>23788</v>
      </c>
    </row>
    <row r="68" spans="1:14" ht="13.5" customHeight="1">
      <c r="A68" s="17"/>
      <c r="B68" s="4" t="s">
        <v>12</v>
      </c>
      <c r="C68" s="1">
        <f>'1月1月'!$F$12</f>
        <v>9.39</v>
      </c>
      <c r="D68" s="1">
        <f>'2月1月'!$F$12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'1月1月'!$G$12</f>
        <v>2544.621938232162</v>
      </c>
      <c r="D69" s="22">
        <f>'2月1月'!$G$12</f>
        <v>2540.788072417465</v>
      </c>
      <c r="E69" s="22">
        <f>'3月1日'!$G$12</f>
        <v>2536.741214057508</v>
      </c>
      <c r="F69" s="22">
        <f>'4月1日'!$G$12</f>
        <v>2521.5122470713522</v>
      </c>
      <c r="G69" s="22">
        <f>'5月1日'!$G$12</f>
        <v>2527.5825346112883</v>
      </c>
      <c r="H69" s="22">
        <f>'6月1日'!$G$12</f>
        <v>2530.883919062833</v>
      </c>
      <c r="I69" s="22">
        <f>'7月1日'!$G$12</f>
        <v>2533.972310969116</v>
      </c>
      <c r="J69" s="22">
        <f>'8月1日'!$G$12</f>
        <v>2533.4398296059635</v>
      </c>
      <c r="K69" s="22">
        <f>'9月1日'!$G$12</f>
        <v>2535.356762513312</v>
      </c>
      <c r="L69" s="22">
        <f>'10月1日'!$G$12</f>
        <v>2535.889243876464</v>
      </c>
      <c r="M69" s="22">
        <f>'11月1日'!$G$12</f>
        <v>2534.291799787007</v>
      </c>
      <c r="N69" s="23">
        <f>'12月1日'!$G$12</f>
        <v>2533.333333333333</v>
      </c>
    </row>
    <row r="70" spans="1:14" ht="13.5" customHeight="1">
      <c r="A70" s="15" t="s">
        <v>18</v>
      </c>
      <c r="B70" s="16" t="s">
        <v>8</v>
      </c>
      <c r="C70" s="36">
        <f>'1月1月'!$B$13</f>
        <v>7349</v>
      </c>
      <c r="D70" s="36">
        <f>'2月1月'!$B$13</f>
        <v>7333</v>
      </c>
      <c r="E70" s="36">
        <f>'3月1日'!$B$13</f>
        <v>7349</v>
      </c>
      <c r="F70" s="36">
        <f>'4月1日'!$B$13</f>
        <v>7315</v>
      </c>
      <c r="G70" s="36">
        <f>'5月1日'!$B$13</f>
        <v>7343</v>
      </c>
      <c r="H70" s="36">
        <f>'6月1日'!$B$13</f>
        <v>7351</v>
      </c>
      <c r="I70" s="36">
        <f>'7月1日'!$B$13</f>
        <v>7352</v>
      </c>
      <c r="J70" s="36">
        <f>'8月1日'!$B$13</f>
        <v>7357</v>
      </c>
      <c r="K70" s="36">
        <f>'9月1日'!$B$13</f>
        <v>7359</v>
      </c>
      <c r="L70" s="36">
        <f>'10月1日'!$B$13</f>
        <v>7375</v>
      </c>
      <c r="M70" s="36">
        <f>'11月1日'!$B$13</f>
        <v>7407</v>
      </c>
      <c r="N70" s="37">
        <f>'12月1日'!$B$13</f>
        <v>7420</v>
      </c>
    </row>
    <row r="71" spans="1:14" ht="13.5" customHeight="1">
      <c r="A71" s="17"/>
      <c r="B71" s="4" t="s">
        <v>9</v>
      </c>
      <c r="C71" s="6">
        <f>'1月1月'!$C$13</f>
        <v>8861</v>
      </c>
      <c r="D71" s="6">
        <f>'2月1月'!$C$13</f>
        <v>8861</v>
      </c>
      <c r="E71" s="6">
        <f>'3月1日'!$C$13</f>
        <v>8857</v>
      </c>
      <c r="F71" s="6">
        <f>'4月1日'!$C$13</f>
        <v>8800</v>
      </c>
      <c r="G71" s="6">
        <f>'5月1日'!$C$13</f>
        <v>8822</v>
      </c>
      <c r="H71" s="6">
        <f>'6月1日'!$C$13</f>
        <v>8837</v>
      </c>
      <c r="I71" s="6">
        <f>'7月1日'!$C$13</f>
        <v>8833</v>
      </c>
      <c r="J71" s="6">
        <f>'8月1日'!$C$13</f>
        <v>8837</v>
      </c>
      <c r="K71" s="6">
        <f>'9月1日'!$C$13</f>
        <v>8838</v>
      </c>
      <c r="L71" s="6">
        <f>'10月1日'!$C$13</f>
        <v>8835</v>
      </c>
      <c r="M71" s="6">
        <f>'11月1日'!$C$13</f>
        <v>8852</v>
      </c>
      <c r="N71" s="18">
        <f>'12月1日'!$C$13</f>
        <v>8851</v>
      </c>
    </row>
    <row r="72" spans="1:14" ht="13.5" customHeight="1">
      <c r="A72" s="17"/>
      <c r="B72" s="4" t="s">
        <v>10</v>
      </c>
      <c r="C72" s="6">
        <f>'1月1月'!$D$13</f>
        <v>9747</v>
      </c>
      <c r="D72" s="6">
        <f>'2月1月'!$D$13</f>
        <v>9734</v>
      </c>
      <c r="E72" s="6">
        <f>'3月1日'!$D$13</f>
        <v>9743</v>
      </c>
      <c r="F72" s="6">
        <f>'4月1日'!$D$13</f>
        <v>9690</v>
      </c>
      <c r="G72" s="6">
        <f>'5月1日'!$D$13</f>
        <v>9714</v>
      </c>
      <c r="H72" s="6">
        <f>'6月1日'!$D$13</f>
        <v>9721</v>
      </c>
      <c r="I72" s="6">
        <f>'7月1日'!$D$13</f>
        <v>9714</v>
      </c>
      <c r="J72" s="6">
        <f>'8月1日'!$D$13</f>
        <v>9718</v>
      </c>
      <c r="K72" s="6">
        <f>'9月1日'!$D$13</f>
        <v>9716</v>
      </c>
      <c r="L72" s="6">
        <f>'10月1日'!$D$13</f>
        <v>9715</v>
      </c>
      <c r="M72" s="6">
        <f>'11月1日'!$D$13</f>
        <v>9714</v>
      </c>
      <c r="N72" s="18">
        <f>'12月1日'!$D$13</f>
        <v>9739</v>
      </c>
    </row>
    <row r="73" spans="1:14" ht="13.5" customHeight="1">
      <c r="A73" s="17"/>
      <c r="B73" s="4" t="s">
        <v>11</v>
      </c>
      <c r="C73" s="34">
        <f>'1月1月'!$E$13</f>
        <v>18608</v>
      </c>
      <c r="D73" s="34">
        <f>'2月1月'!$E$13</f>
        <v>18595</v>
      </c>
      <c r="E73" s="34">
        <f>'3月1日'!$E$13</f>
        <v>18600</v>
      </c>
      <c r="F73" s="34">
        <f>'4月1日'!$E$13</f>
        <v>18490</v>
      </c>
      <c r="G73" s="34">
        <f>'5月1日'!$E$13</f>
        <v>18536</v>
      </c>
      <c r="H73" s="34">
        <f>'6月1日'!$E$13</f>
        <v>18558</v>
      </c>
      <c r="I73" s="34">
        <f>'7月1日'!$E$13</f>
        <v>18547</v>
      </c>
      <c r="J73" s="34">
        <f>'8月1日'!$E$13</f>
        <v>18555</v>
      </c>
      <c r="K73" s="34">
        <f>'9月1日'!$E$13</f>
        <v>18554</v>
      </c>
      <c r="L73" s="34">
        <f>'10月1日'!$E$13</f>
        <v>18550</v>
      </c>
      <c r="M73" s="34">
        <f>'11月1日'!$E$13</f>
        <v>18566</v>
      </c>
      <c r="N73" s="35">
        <f>'12月1日'!$E$13</f>
        <v>18590</v>
      </c>
    </row>
    <row r="74" spans="1:14" ht="13.5" customHeight="1">
      <c r="A74" s="17"/>
      <c r="B74" s="4" t="s">
        <v>12</v>
      </c>
      <c r="C74" s="1">
        <f>'1月1月'!$F$13</f>
        <v>5.43</v>
      </c>
      <c r="D74" s="1">
        <f>'2月1月'!$F$13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'1月1月'!$G$13</f>
        <v>3426.887661141805</v>
      </c>
      <c r="D75" s="22">
        <f>'2月1月'!$G$13</f>
        <v>3424.493554327809</v>
      </c>
      <c r="E75" s="22">
        <f>'3月1日'!$G$13</f>
        <v>3425.4143646408843</v>
      </c>
      <c r="F75" s="22">
        <f>'4月1日'!$G$13</f>
        <v>3405.156537753223</v>
      </c>
      <c r="G75" s="22">
        <f>'5月1日'!$G$13</f>
        <v>3413.627992633518</v>
      </c>
      <c r="H75" s="22">
        <f>'6月1日'!$G$13</f>
        <v>3417.6795580110497</v>
      </c>
      <c r="I75" s="22">
        <f>'7月1日'!$G$13</f>
        <v>3415.6537753222838</v>
      </c>
      <c r="J75" s="22">
        <f>'8月1日'!$G$13</f>
        <v>3417.1270718232045</v>
      </c>
      <c r="K75" s="22">
        <f>'9月1日'!$G$13</f>
        <v>3416.9429097605894</v>
      </c>
      <c r="L75" s="22">
        <f>'10月1日'!$G$13</f>
        <v>3416.206261510129</v>
      </c>
      <c r="M75" s="22">
        <f>'11月1日'!$G$13</f>
        <v>3419.152854511971</v>
      </c>
      <c r="N75" s="23">
        <f>'12月1日'!$G$13</f>
        <v>3423.572744014733</v>
      </c>
    </row>
    <row r="76" spans="1:14" ht="13.5" customHeight="1">
      <c r="A76" s="15" t="s">
        <v>23</v>
      </c>
      <c r="B76" s="16" t="s">
        <v>8</v>
      </c>
      <c r="C76" s="36">
        <f>'1月1月'!$B$14</f>
        <v>11085</v>
      </c>
      <c r="D76" s="36">
        <f>'2月1月'!$B$14</f>
        <v>11093</v>
      </c>
      <c r="E76" s="36">
        <f>'3月1日'!$B$14</f>
        <v>11082</v>
      </c>
      <c r="F76" s="36">
        <f>'4月1日'!$B$14</f>
        <v>10987</v>
      </c>
      <c r="G76" s="36">
        <f>'5月1日'!$B$14</f>
        <v>11095</v>
      </c>
      <c r="H76" s="36">
        <f>'6月1日'!$B$14</f>
        <v>11088</v>
      </c>
      <c r="I76" s="36">
        <f>'7月1日'!$B$14</f>
        <v>11114</v>
      </c>
      <c r="J76" s="36">
        <f>'8月1日'!$B$14</f>
        <v>11112</v>
      </c>
      <c r="K76" s="36">
        <f>'9月1日'!$B$14</f>
        <v>11130</v>
      </c>
      <c r="L76" s="36">
        <f>'10月1日'!$B$14</f>
        <v>11145</v>
      </c>
      <c r="M76" s="36">
        <f>'11月1日'!$B$14</f>
        <v>11176</v>
      </c>
      <c r="N76" s="37">
        <f>'12月1日'!$B$14</f>
        <v>11182</v>
      </c>
    </row>
    <row r="77" spans="1:14" ht="13.5" customHeight="1">
      <c r="A77" s="17"/>
      <c r="B77" s="4" t="s">
        <v>9</v>
      </c>
      <c r="C77" s="6">
        <f>'1月1月'!$C$14</f>
        <v>13377</v>
      </c>
      <c r="D77" s="6">
        <f>'2月1月'!$C$14</f>
        <v>13371</v>
      </c>
      <c r="E77" s="6">
        <f>'3月1日'!$C$14</f>
        <v>13365</v>
      </c>
      <c r="F77" s="6">
        <f>'4月1日'!$C$14</f>
        <v>13234</v>
      </c>
      <c r="G77" s="6">
        <f>'5月1日'!$C$14</f>
        <v>13306</v>
      </c>
      <c r="H77" s="6">
        <f>'6月1日'!$C$14</f>
        <v>13266</v>
      </c>
      <c r="I77" s="6">
        <f>'7月1日'!$C$14</f>
        <v>13290</v>
      </c>
      <c r="J77" s="6">
        <f>'8月1日'!$C$14</f>
        <v>13283</v>
      </c>
      <c r="K77" s="6">
        <f>'9月1日'!$C$14</f>
        <v>13311</v>
      </c>
      <c r="L77" s="6">
        <f>'10月1日'!$C$14</f>
        <v>13323</v>
      </c>
      <c r="M77" s="6">
        <f>'11月1日'!$C$14</f>
        <v>13360</v>
      </c>
      <c r="N77" s="18">
        <f>'12月1日'!$C$14</f>
        <v>13340</v>
      </c>
    </row>
    <row r="78" spans="1:14" ht="13.5" customHeight="1">
      <c r="A78" s="17"/>
      <c r="B78" s="4" t="s">
        <v>10</v>
      </c>
      <c r="C78" s="6">
        <f>'1月1月'!$D$14</f>
        <v>14577</v>
      </c>
      <c r="D78" s="6">
        <f>'2月1月'!$D$14</f>
        <v>14575</v>
      </c>
      <c r="E78" s="6">
        <f>'3月1日'!$D$14</f>
        <v>14571</v>
      </c>
      <c r="F78" s="6">
        <f>'4月1日'!$D$14</f>
        <v>14461</v>
      </c>
      <c r="G78" s="6">
        <f>'5月1日'!$D$14</f>
        <v>14496</v>
      </c>
      <c r="H78" s="6">
        <f>'6月1日'!$D$14</f>
        <v>14496</v>
      </c>
      <c r="I78" s="6">
        <f>'7月1日'!$D$14</f>
        <v>14527</v>
      </c>
      <c r="J78" s="6">
        <f>'8月1日'!$D$14</f>
        <v>14542</v>
      </c>
      <c r="K78" s="6">
        <f>'9月1日'!$D$14</f>
        <v>14564</v>
      </c>
      <c r="L78" s="6">
        <f>'10月1日'!$D$14</f>
        <v>14577</v>
      </c>
      <c r="M78" s="6">
        <f>'11月1日'!$D$14</f>
        <v>14602</v>
      </c>
      <c r="N78" s="18">
        <f>'12月1日'!$D$14</f>
        <v>14608</v>
      </c>
    </row>
    <row r="79" spans="1:14" ht="13.5" customHeight="1">
      <c r="A79" s="17"/>
      <c r="B79" s="4" t="s">
        <v>11</v>
      </c>
      <c r="C79" s="34">
        <f>'1月1月'!$E$14</f>
        <v>27954</v>
      </c>
      <c r="D79" s="34">
        <f>'2月1月'!$E$14</f>
        <v>27946</v>
      </c>
      <c r="E79" s="34">
        <f>'3月1日'!$E$14</f>
        <v>27936</v>
      </c>
      <c r="F79" s="34">
        <f>'4月1日'!$E$14</f>
        <v>27695</v>
      </c>
      <c r="G79" s="34">
        <f>'5月1日'!$E$14</f>
        <v>27802</v>
      </c>
      <c r="H79" s="34">
        <f>'6月1日'!$E$14</f>
        <v>27762</v>
      </c>
      <c r="I79" s="34">
        <f>'7月1日'!$E$14</f>
        <v>27817</v>
      </c>
      <c r="J79" s="34">
        <f>'8月1日'!$E$14</f>
        <v>27825</v>
      </c>
      <c r="K79" s="34">
        <f>'9月1日'!$E$14</f>
        <v>27875</v>
      </c>
      <c r="L79" s="34">
        <f>'10月1日'!$E$14</f>
        <v>27900</v>
      </c>
      <c r="M79" s="34">
        <f>'11月1日'!$E$14</f>
        <v>27962</v>
      </c>
      <c r="N79" s="35">
        <f>'12月1日'!$E$14</f>
        <v>27948</v>
      </c>
    </row>
    <row r="80" spans="1:14" ht="13.5" customHeight="1">
      <c r="A80" s="17"/>
      <c r="B80" s="4" t="s">
        <v>12</v>
      </c>
      <c r="C80" s="1">
        <f>'1月1月'!$F$14</f>
        <v>11.53</v>
      </c>
      <c r="D80" s="1">
        <f>'2月1月'!$F$14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'1月1月'!$G$14</f>
        <v>2424.457935819601</v>
      </c>
      <c r="D81" s="22">
        <f>'2月1月'!$G$14</f>
        <v>2423.7640936686903</v>
      </c>
      <c r="E81" s="22">
        <f>'3月1日'!$G$14</f>
        <v>2422.896790980052</v>
      </c>
      <c r="F81" s="22">
        <f>'4月1日'!$G$14</f>
        <v>2401.9947961838684</v>
      </c>
      <c r="G81" s="22">
        <f>'5月1日'!$G$14</f>
        <v>2411.2749349522983</v>
      </c>
      <c r="H81" s="22">
        <f>'6月1日'!$G$14</f>
        <v>2407.8057241977453</v>
      </c>
      <c r="I81" s="22">
        <f>'7月1日'!$G$14</f>
        <v>2412.575888985256</v>
      </c>
      <c r="J81" s="22">
        <f>'8月1日'!$G$14</f>
        <v>2413.2697311361667</v>
      </c>
      <c r="K81" s="22">
        <f>'9月1日'!$G$14</f>
        <v>2417.606244579358</v>
      </c>
      <c r="L81" s="22">
        <f>'10月1日'!$G$14</f>
        <v>2419.774501300954</v>
      </c>
      <c r="M81" s="22">
        <f>'11月1日'!$G$14</f>
        <v>2425.151777970512</v>
      </c>
      <c r="N81" s="23">
        <f>'12月1日'!$G$14</f>
        <v>2423.937554206418</v>
      </c>
    </row>
    <row r="82" spans="1:14" ht="13.5" customHeight="1">
      <c r="A82" s="15" t="s">
        <v>27</v>
      </c>
      <c r="B82" s="16" t="s">
        <v>8</v>
      </c>
      <c r="C82" s="36">
        <f>'1月1月'!$B$15</f>
        <v>5807</v>
      </c>
      <c r="D82" s="36">
        <f>'2月1月'!$B$15</f>
        <v>5822</v>
      </c>
      <c r="E82" s="36">
        <f>'3月1日'!$B$15</f>
        <v>5825</v>
      </c>
      <c r="F82" s="36">
        <f>'4月1日'!$B$15</f>
        <v>5813</v>
      </c>
      <c r="G82" s="36">
        <f>'5月1日'!$B$15</f>
        <v>5849</v>
      </c>
      <c r="H82" s="36">
        <f>'6月1日'!$B$15</f>
        <v>5852</v>
      </c>
      <c r="I82" s="36">
        <f>'7月1日'!$B$15</f>
        <v>5858</v>
      </c>
      <c r="J82" s="36">
        <f>'8月1日'!$B$15</f>
        <v>5861</v>
      </c>
      <c r="K82" s="36">
        <f>'9月1日'!$B$15</f>
        <v>5870</v>
      </c>
      <c r="L82" s="36">
        <f>'10月1日'!$B$15</f>
        <v>5864</v>
      </c>
      <c r="M82" s="36">
        <f>'11月1日'!$B$15</f>
        <v>5892</v>
      </c>
      <c r="N82" s="37">
        <f>'12月1日'!$B$15</f>
        <v>5907</v>
      </c>
    </row>
    <row r="83" spans="1:14" ht="13.5" customHeight="1">
      <c r="A83" s="17"/>
      <c r="B83" s="4" t="s">
        <v>9</v>
      </c>
      <c r="C83" s="6">
        <f>'1月1月'!$C$15</f>
        <v>7809</v>
      </c>
      <c r="D83" s="6">
        <f>'2月1月'!$C$15</f>
        <v>7825</v>
      </c>
      <c r="E83" s="6">
        <f>'3月1日'!$C$15</f>
        <v>7828</v>
      </c>
      <c r="F83" s="6">
        <f>'4月1日'!$C$15</f>
        <v>7795</v>
      </c>
      <c r="G83" s="6">
        <f>'5月1日'!$C$15</f>
        <v>7835</v>
      </c>
      <c r="H83" s="6">
        <f>'6月1日'!$C$15</f>
        <v>7833</v>
      </c>
      <c r="I83" s="6">
        <f>'7月1日'!$C$15</f>
        <v>7842</v>
      </c>
      <c r="J83" s="6">
        <f>'8月1日'!$C$15</f>
        <v>7841</v>
      </c>
      <c r="K83" s="6">
        <f>'9月1日'!$C$15</f>
        <v>7849</v>
      </c>
      <c r="L83" s="6">
        <f>'10月1日'!$C$15</f>
        <v>7842</v>
      </c>
      <c r="M83" s="6">
        <f>'11月1日'!$C$15</f>
        <v>7864</v>
      </c>
      <c r="N83" s="18">
        <f>'12月1日'!$C$15</f>
        <v>7884</v>
      </c>
    </row>
    <row r="84" spans="1:14" ht="13.5" customHeight="1">
      <c r="A84" s="17"/>
      <c r="B84" s="4" t="s">
        <v>10</v>
      </c>
      <c r="C84" s="6">
        <f>'1月1月'!$D$15</f>
        <v>8487</v>
      </c>
      <c r="D84" s="6">
        <f>'2月1月'!$D$15</f>
        <v>8502</v>
      </c>
      <c r="E84" s="6">
        <f>'3月1日'!$D$15</f>
        <v>8507</v>
      </c>
      <c r="F84" s="6">
        <f>'4月1日'!$D$15</f>
        <v>8497</v>
      </c>
      <c r="G84" s="6">
        <f>'5月1日'!$D$15</f>
        <v>8510</v>
      </c>
      <c r="H84" s="6">
        <f>'6月1日'!$D$15</f>
        <v>8525</v>
      </c>
      <c r="I84" s="6">
        <f>'7月1日'!$D$15</f>
        <v>8529</v>
      </c>
      <c r="J84" s="6">
        <f>'8月1日'!$D$15</f>
        <v>8510</v>
      </c>
      <c r="K84" s="6">
        <f>'9月1日'!$D$15</f>
        <v>8509</v>
      </c>
      <c r="L84" s="6">
        <f>'10月1日'!$D$15</f>
        <v>8509</v>
      </c>
      <c r="M84" s="6">
        <f>'11月1日'!$D$15</f>
        <v>8501</v>
      </c>
      <c r="N84" s="18">
        <f>'12月1日'!$D$15</f>
        <v>8495</v>
      </c>
    </row>
    <row r="85" spans="1:14" ht="13.5" customHeight="1">
      <c r="A85" s="17"/>
      <c r="B85" s="4" t="s">
        <v>11</v>
      </c>
      <c r="C85" s="34">
        <f>'1月1月'!$E$15</f>
        <v>16296</v>
      </c>
      <c r="D85" s="34">
        <f>'2月1月'!$E$15</f>
        <v>16327</v>
      </c>
      <c r="E85" s="34">
        <f>'3月1日'!$E$15</f>
        <v>16335</v>
      </c>
      <c r="F85" s="34">
        <f>'4月1日'!$E$15</f>
        <v>16292</v>
      </c>
      <c r="G85" s="34">
        <f>'5月1日'!$E$15</f>
        <v>16345</v>
      </c>
      <c r="H85" s="34">
        <f>'6月1日'!$E$15</f>
        <v>16358</v>
      </c>
      <c r="I85" s="34">
        <f>'7月1日'!$E$15</f>
        <v>16371</v>
      </c>
      <c r="J85" s="34">
        <f>'8月1日'!$E$15</f>
        <v>16351</v>
      </c>
      <c r="K85" s="34">
        <f>'9月1日'!$E$15</f>
        <v>16358</v>
      </c>
      <c r="L85" s="34">
        <f>'10月1日'!$E$15</f>
        <v>16351</v>
      </c>
      <c r="M85" s="34">
        <f>'11月1日'!$E$15</f>
        <v>16365</v>
      </c>
      <c r="N85" s="35">
        <f>'12月1日'!$E$15</f>
        <v>16379</v>
      </c>
    </row>
    <row r="86" spans="1:14" ht="13.5" customHeight="1">
      <c r="A86" s="17"/>
      <c r="B86" s="4" t="s">
        <v>12</v>
      </c>
      <c r="C86" s="1">
        <f>'1月1月'!$F$15</f>
        <v>14.73</v>
      </c>
      <c r="D86" s="1">
        <f>'2月1月'!$F$15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'1月1月'!$G$15</f>
        <v>1106.3136456211812</v>
      </c>
      <c r="D87" s="22">
        <f>'2月1月'!$G$15</f>
        <v>1108.418194161575</v>
      </c>
      <c r="E87" s="22">
        <f>'3月1日'!$G$15</f>
        <v>1108.9613034623217</v>
      </c>
      <c r="F87" s="22">
        <f>'4月1日'!$G$15</f>
        <v>1106.0420909708077</v>
      </c>
      <c r="G87" s="22">
        <f>'5月1日'!$G$15</f>
        <v>1109.6401900882552</v>
      </c>
      <c r="H87" s="22">
        <f>'6月1日'!$G$15</f>
        <v>1110.5227427019688</v>
      </c>
      <c r="I87" s="22">
        <f>'7月1日'!$G$15</f>
        <v>1111.4052953156822</v>
      </c>
      <c r="J87" s="22">
        <f>'8月1日'!$G$15</f>
        <v>1110.0475220638152</v>
      </c>
      <c r="K87" s="22">
        <f>'9月1日'!$G$15</f>
        <v>1110.5227427019688</v>
      </c>
      <c r="L87" s="22">
        <f>'10月1日'!$G$15</f>
        <v>1110.0475220638152</v>
      </c>
      <c r="M87" s="22">
        <f>'11月1日'!$G$15</f>
        <v>1110.9979633401222</v>
      </c>
      <c r="N87" s="23">
        <f>'12月1日'!$G$15</f>
        <v>1111.9484046164291</v>
      </c>
    </row>
    <row r="88" spans="1:14" ht="13.5" customHeight="1">
      <c r="A88" s="15" t="s">
        <v>3</v>
      </c>
      <c r="B88" s="16" t="s">
        <v>8</v>
      </c>
      <c r="C88" s="36">
        <f>'1月1月'!$B$16</f>
        <v>2139</v>
      </c>
      <c r="D88" s="36">
        <f>'2月1月'!$B$16</f>
        <v>2150</v>
      </c>
      <c r="E88" s="36">
        <f>'3月1日'!$B$16</f>
        <v>2155</v>
      </c>
      <c r="F88" s="36">
        <f>'4月1日'!$B$16</f>
        <v>2160</v>
      </c>
      <c r="G88" s="36">
        <f>'5月1日'!$B$16</f>
        <v>2164</v>
      </c>
      <c r="H88" s="36">
        <f>'6月1日'!$B$16</f>
        <v>2167</v>
      </c>
      <c r="I88" s="36">
        <f>'7月1日'!$B$16</f>
        <v>2168</v>
      </c>
      <c r="J88" s="36">
        <f>'8月1日'!$B$16</f>
        <v>2172</v>
      </c>
      <c r="K88" s="36">
        <f>'9月1日'!$B$16</f>
        <v>2178</v>
      </c>
      <c r="L88" s="36">
        <f>'10月1日'!$B$16</f>
        <v>2178</v>
      </c>
      <c r="M88" s="36">
        <f>'11月1日'!$B$16</f>
        <v>2181</v>
      </c>
      <c r="N88" s="37">
        <f>'12月1日'!$B$16</f>
        <v>2183</v>
      </c>
    </row>
    <row r="89" spans="1:14" ht="13.5" customHeight="1">
      <c r="A89" s="17"/>
      <c r="B89" s="4" t="s">
        <v>9</v>
      </c>
      <c r="C89" s="6">
        <f>'1月1月'!$C$16</f>
        <v>3309</v>
      </c>
      <c r="D89" s="6">
        <f>'2月1月'!$C$16</f>
        <v>3316</v>
      </c>
      <c r="E89" s="6">
        <f>'3月1日'!$C$16</f>
        <v>3320</v>
      </c>
      <c r="F89" s="6">
        <f>'4月1日'!$C$16</f>
        <v>3318</v>
      </c>
      <c r="G89" s="6">
        <f>'5月1日'!$C$16</f>
        <v>3305</v>
      </c>
      <c r="H89" s="6">
        <f>'6月1日'!$C$16</f>
        <v>3302</v>
      </c>
      <c r="I89" s="6">
        <f>'7月1日'!$C$16</f>
        <v>3302</v>
      </c>
      <c r="J89" s="6">
        <f>'8月1日'!$C$16</f>
        <v>3305</v>
      </c>
      <c r="K89" s="6">
        <f>'9月1日'!$C$16</f>
        <v>3308</v>
      </c>
      <c r="L89" s="6">
        <f>'10月1日'!$C$16</f>
        <v>3305</v>
      </c>
      <c r="M89" s="6">
        <f>'11月1日'!$C$16</f>
        <v>3309</v>
      </c>
      <c r="N89" s="18">
        <f>'12月1日'!$C$16</f>
        <v>3307</v>
      </c>
    </row>
    <row r="90" spans="1:14" ht="13.5" customHeight="1">
      <c r="A90" s="17"/>
      <c r="B90" s="4" t="s">
        <v>10</v>
      </c>
      <c r="C90" s="6">
        <f>'1月1月'!$D$16</f>
        <v>3509</v>
      </c>
      <c r="D90" s="6">
        <f>'2月1月'!$D$16</f>
        <v>3517</v>
      </c>
      <c r="E90" s="6">
        <f>'3月1日'!$D$16</f>
        <v>3518</v>
      </c>
      <c r="F90" s="6">
        <f>'4月1日'!$D$16</f>
        <v>3513</v>
      </c>
      <c r="G90" s="6">
        <f>'5月1日'!$D$16</f>
        <v>3516</v>
      </c>
      <c r="H90" s="6">
        <f>'6月1日'!$D$16</f>
        <v>3511</v>
      </c>
      <c r="I90" s="6">
        <f>'7月1日'!$D$16</f>
        <v>3514</v>
      </c>
      <c r="J90" s="6">
        <f>'8月1日'!$D$16</f>
        <v>3521</v>
      </c>
      <c r="K90" s="6">
        <f>'9月1日'!$D$16</f>
        <v>3519</v>
      </c>
      <c r="L90" s="6">
        <f>'10月1日'!$D$16</f>
        <v>3516</v>
      </c>
      <c r="M90" s="6">
        <f>'11月1日'!$D$16</f>
        <v>3518</v>
      </c>
      <c r="N90" s="18">
        <f>'12月1日'!$D$16</f>
        <v>3518</v>
      </c>
    </row>
    <row r="91" spans="1:14" ht="13.5" customHeight="1">
      <c r="A91" s="17"/>
      <c r="B91" s="4" t="s">
        <v>11</v>
      </c>
      <c r="C91" s="34">
        <f>'1月1月'!$E$16</f>
        <v>6818</v>
      </c>
      <c r="D91" s="34">
        <f>'2月1月'!$E$16</f>
        <v>6833</v>
      </c>
      <c r="E91" s="34">
        <f>'3月1日'!$E$16</f>
        <v>6838</v>
      </c>
      <c r="F91" s="34">
        <f>'4月1日'!$E$16</f>
        <v>6831</v>
      </c>
      <c r="G91" s="34">
        <f>'5月1日'!$E$16</f>
        <v>6821</v>
      </c>
      <c r="H91" s="34">
        <f>'6月1日'!$E$16</f>
        <v>6813</v>
      </c>
      <c r="I91" s="34">
        <f>'7月1日'!$E$16</f>
        <v>6816</v>
      </c>
      <c r="J91" s="34">
        <f>'8月1日'!$E$16</f>
        <v>6826</v>
      </c>
      <c r="K91" s="34">
        <f>'9月1日'!$E$16</f>
        <v>6827</v>
      </c>
      <c r="L91" s="34">
        <f>'10月1日'!$E$16</f>
        <v>6821</v>
      </c>
      <c r="M91" s="34">
        <f>'11月1日'!$E$16</f>
        <v>6827</v>
      </c>
      <c r="N91" s="35">
        <f>'12月1日'!$E$16</f>
        <v>6825</v>
      </c>
    </row>
    <row r="92" spans="1:14" ht="13.5" customHeight="1">
      <c r="A92" s="17"/>
      <c r="B92" s="4" t="s">
        <v>12</v>
      </c>
      <c r="C92" s="1">
        <f>'1月1月'!$F$16</f>
        <v>38.7</v>
      </c>
      <c r="D92" s="1">
        <f>'2月1月'!$F$16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'1月1月'!$G$16</f>
        <v>176.17571059431523</v>
      </c>
      <c r="D93" s="22">
        <f>'2月1月'!$G$16</f>
        <v>176.56330749354004</v>
      </c>
      <c r="E93" s="22">
        <f>'3月1日'!$G$16</f>
        <v>176.6925064599483</v>
      </c>
      <c r="F93" s="22">
        <f>'4月1日'!$G$16</f>
        <v>176.51162790697674</v>
      </c>
      <c r="G93" s="22">
        <f>'5月1日'!$G$16</f>
        <v>176.2532299741602</v>
      </c>
      <c r="H93" s="22">
        <f>'6月1日'!$G$16</f>
        <v>176.04651162790697</v>
      </c>
      <c r="I93" s="22">
        <f>'7月1日'!$G$16</f>
        <v>176.12403100775194</v>
      </c>
      <c r="J93" s="22">
        <f>'8月1日'!$G$16</f>
        <v>176.38242894056847</v>
      </c>
      <c r="K93" s="22">
        <f>'9月1日'!$G$16</f>
        <v>176.40826873385012</v>
      </c>
      <c r="L93" s="22">
        <f>'10月1日'!$G$16</f>
        <v>176.2532299741602</v>
      </c>
      <c r="M93" s="22">
        <f>'11月1日'!$G$16</f>
        <v>176.40826873385012</v>
      </c>
      <c r="N93" s="23">
        <f>'12月1日'!$G$16</f>
        <v>176.3565891472868</v>
      </c>
    </row>
    <row r="94" spans="1:14" ht="13.5" customHeight="1">
      <c r="A94" s="15" t="s">
        <v>4</v>
      </c>
      <c r="B94" s="16" t="s">
        <v>8</v>
      </c>
      <c r="C94" s="36">
        <f>'1月1月'!$B$17</f>
        <v>3424</v>
      </c>
      <c r="D94" s="36">
        <f>'2月1月'!$B$17</f>
        <v>3430</v>
      </c>
      <c r="E94" s="36">
        <f>'3月1日'!$B$17</f>
        <v>3422</v>
      </c>
      <c r="F94" s="36">
        <f>'4月1日'!$B$17</f>
        <v>3420</v>
      </c>
      <c r="G94" s="36">
        <f>'5月1日'!$B$17</f>
        <v>3431</v>
      </c>
      <c r="H94" s="36">
        <f>'6月1日'!$B$17</f>
        <v>3430</v>
      </c>
      <c r="I94" s="36">
        <f>'7月1日'!$B$17</f>
        <v>3428</v>
      </c>
      <c r="J94" s="36">
        <f>'8月1日'!$B$17</f>
        <v>3429</v>
      </c>
      <c r="K94" s="36">
        <f>'9月1日'!$B$17</f>
        <v>3434</v>
      </c>
      <c r="L94" s="36">
        <f>'10月1日'!$B$17</f>
        <v>3433</v>
      </c>
      <c r="M94" s="36">
        <f>'11月1日'!$B$17</f>
        <v>3433</v>
      </c>
      <c r="N94" s="37">
        <f>'12月1日'!$B$17</f>
        <v>3436</v>
      </c>
    </row>
    <row r="95" spans="1:14" ht="13.5" customHeight="1">
      <c r="A95" s="17"/>
      <c r="B95" s="4" t="s">
        <v>9</v>
      </c>
      <c r="C95" s="6">
        <f>'1月1月'!$C$17</f>
        <v>4757</v>
      </c>
      <c r="D95" s="6">
        <f>'2月1月'!$C$17</f>
        <v>4761</v>
      </c>
      <c r="E95" s="6">
        <f>'3月1日'!$C$17</f>
        <v>4743</v>
      </c>
      <c r="F95" s="6">
        <f>'4月1日'!$C$17</f>
        <v>4741</v>
      </c>
      <c r="G95" s="6">
        <f>'5月1日'!$C$17</f>
        <v>4739</v>
      </c>
      <c r="H95" s="6">
        <f>'6月1日'!$C$17</f>
        <v>4742</v>
      </c>
      <c r="I95" s="6">
        <f>'7月1日'!$C$17</f>
        <v>4738</v>
      </c>
      <c r="J95" s="6">
        <f>'8月1日'!$C$17</f>
        <v>4738</v>
      </c>
      <c r="K95" s="6">
        <f>'9月1日'!$C$17</f>
        <v>4743</v>
      </c>
      <c r="L95" s="6">
        <f>'10月1日'!$C$17</f>
        <v>4732</v>
      </c>
      <c r="M95" s="6">
        <f>'11月1日'!$C$17</f>
        <v>4726</v>
      </c>
      <c r="N95" s="18">
        <f>'12月1日'!$C$17</f>
        <v>4728</v>
      </c>
    </row>
    <row r="96" spans="1:14" ht="13.5" customHeight="1">
      <c r="A96" s="17"/>
      <c r="B96" s="4" t="s">
        <v>10</v>
      </c>
      <c r="C96" s="6">
        <f>'1月1月'!$D$17</f>
        <v>5157</v>
      </c>
      <c r="D96" s="6">
        <f>'2月1月'!$D$17</f>
        <v>5160</v>
      </c>
      <c r="E96" s="6">
        <f>'3月1日'!$D$17</f>
        <v>5155</v>
      </c>
      <c r="F96" s="6">
        <f>'4月1日'!$D$17</f>
        <v>5148</v>
      </c>
      <c r="G96" s="6">
        <f>'5月1日'!$D$17</f>
        <v>5143</v>
      </c>
      <c r="H96" s="6">
        <f>'6月1日'!$D$17</f>
        <v>5143</v>
      </c>
      <c r="I96" s="6">
        <f>'7月1日'!$D$17</f>
        <v>5136</v>
      </c>
      <c r="J96" s="6">
        <f>'8月1日'!$D$17</f>
        <v>5131</v>
      </c>
      <c r="K96" s="6">
        <f>'9月1日'!$D$17</f>
        <v>5129</v>
      </c>
      <c r="L96" s="6">
        <f>'10月1日'!$D$17</f>
        <v>5113</v>
      </c>
      <c r="M96" s="6">
        <f>'11月1日'!$D$17</f>
        <v>5111</v>
      </c>
      <c r="N96" s="18">
        <f>'12月1日'!$D$17</f>
        <v>5104</v>
      </c>
    </row>
    <row r="97" spans="1:14" ht="13.5" customHeight="1">
      <c r="A97" s="17"/>
      <c r="B97" s="4" t="s">
        <v>11</v>
      </c>
      <c r="C97" s="34">
        <f>'1月1月'!$E$17</f>
        <v>9914</v>
      </c>
      <c r="D97" s="34">
        <f>'2月1月'!$E$17</f>
        <v>9921</v>
      </c>
      <c r="E97" s="34">
        <f>'3月1日'!$E$17</f>
        <v>9898</v>
      </c>
      <c r="F97" s="34">
        <f>'4月1日'!$E$17</f>
        <v>9889</v>
      </c>
      <c r="G97" s="34">
        <f>'5月1日'!$E$17</f>
        <v>9882</v>
      </c>
      <c r="H97" s="34">
        <f>'6月1日'!$E$17</f>
        <v>9885</v>
      </c>
      <c r="I97" s="34">
        <f>'7月1日'!$E$17</f>
        <v>9874</v>
      </c>
      <c r="J97" s="34">
        <f>'8月1日'!$E$17</f>
        <v>9869</v>
      </c>
      <c r="K97" s="34">
        <f>'9月1日'!$E$17</f>
        <v>9872</v>
      </c>
      <c r="L97" s="34">
        <f>'10月1日'!$E$17</f>
        <v>9845</v>
      </c>
      <c r="M97" s="34">
        <f>'11月1日'!$E$17</f>
        <v>9837</v>
      </c>
      <c r="N97" s="35">
        <f>'12月1日'!$E$17</f>
        <v>9832</v>
      </c>
    </row>
    <row r="98" spans="1:14" ht="13.5" customHeight="1">
      <c r="A98" s="17"/>
      <c r="B98" s="4" t="s">
        <v>12</v>
      </c>
      <c r="C98" s="1">
        <f>'1月1月'!$F$17</f>
        <v>20.38</v>
      </c>
      <c r="D98" s="1">
        <f>'2月1月'!$F$17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'1月1月'!$G$17</f>
        <v>486.4573110893033</v>
      </c>
      <c r="D99" s="22">
        <f>'2月1月'!$G$17</f>
        <v>486.8007850834151</v>
      </c>
      <c r="E99" s="22">
        <f>'3月1日'!$G$17</f>
        <v>485.6722276741904</v>
      </c>
      <c r="F99" s="22">
        <f>'4月1日'!$G$17</f>
        <v>485.23061825318945</v>
      </c>
      <c r="G99" s="22">
        <f>'5月1日'!$G$17</f>
        <v>484.88714425907756</v>
      </c>
      <c r="H99" s="22">
        <f>'6月1日'!$G$17</f>
        <v>485.0343473994112</v>
      </c>
      <c r="I99" s="22">
        <f>'7月1日'!$G$17</f>
        <v>484.4946025515211</v>
      </c>
      <c r="J99" s="22">
        <f>'8月1日'!$G$17</f>
        <v>484.24926398429835</v>
      </c>
      <c r="K99" s="22">
        <f>'9月1日'!$G$17</f>
        <v>484.396467124632</v>
      </c>
      <c r="L99" s="22">
        <f>'10月1日'!$G$17</f>
        <v>483.0716388616291</v>
      </c>
      <c r="M99" s="22">
        <f>'11月1日'!$G$17</f>
        <v>482.6790971540726</v>
      </c>
      <c r="N99" s="23">
        <f>'12月1日'!$G$17</f>
        <v>482.4337585868499</v>
      </c>
    </row>
    <row r="100" spans="1:14" ht="13.5" customHeight="1">
      <c r="A100" s="15" t="s">
        <v>28</v>
      </c>
      <c r="B100" s="16" t="s">
        <v>8</v>
      </c>
      <c r="C100" s="36">
        <f>'1月1月'!$B$18</f>
        <v>576</v>
      </c>
      <c r="D100" s="36">
        <f>'2月1月'!$B$18</f>
        <v>575</v>
      </c>
      <c r="E100" s="36">
        <f>'3月1日'!$B$18</f>
        <v>574</v>
      </c>
      <c r="F100" s="36">
        <f>'4月1日'!$B$18</f>
        <v>568</v>
      </c>
      <c r="G100" s="36">
        <f>'5月1日'!$B$18</f>
        <v>571</v>
      </c>
      <c r="H100" s="36">
        <f>'6月1日'!$B$18</f>
        <v>571</v>
      </c>
      <c r="I100" s="36">
        <f>'7月1日'!$B$18</f>
        <v>570</v>
      </c>
      <c r="J100" s="36">
        <f>'8月1日'!$B$18</f>
        <v>571</v>
      </c>
      <c r="K100" s="36">
        <f>'9月1日'!$B$18</f>
        <v>572</v>
      </c>
      <c r="L100" s="36">
        <f>'10月1日'!$B$18</f>
        <v>572</v>
      </c>
      <c r="M100" s="36">
        <f>'11月1日'!$B$18</f>
        <v>573</v>
      </c>
      <c r="N100" s="37">
        <f>'12月1日'!$B$18</f>
        <v>573</v>
      </c>
    </row>
    <row r="101" spans="1:14" ht="13.5" customHeight="1">
      <c r="A101" s="17"/>
      <c r="B101" s="4" t="s">
        <v>9</v>
      </c>
      <c r="C101" s="6">
        <f>'1月1月'!$C$18</f>
        <v>914</v>
      </c>
      <c r="D101" s="6">
        <f>'2月1月'!$C$18</f>
        <v>915</v>
      </c>
      <c r="E101" s="6">
        <f>'3月1日'!$C$18</f>
        <v>915</v>
      </c>
      <c r="F101" s="6">
        <f>'4月1日'!$C$18</f>
        <v>901</v>
      </c>
      <c r="G101" s="6">
        <f>'5月1日'!$C$18</f>
        <v>907</v>
      </c>
      <c r="H101" s="6">
        <f>'6月1日'!$C$18</f>
        <v>908</v>
      </c>
      <c r="I101" s="6">
        <f>'7月1日'!$C$18</f>
        <v>909</v>
      </c>
      <c r="J101" s="6">
        <f>'8月1日'!$C$18</f>
        <v>908</v>
      </c>
      <c r="K101" s="6">
        <f>'9月1日'!$C$18</f>
        <v>909</v>
      </c>
      <c r="L101" s="6">
        <f>'10月1日'!$C$18</f>
        <v>907</v>
      </c>
      <c r="M101" s="6">
        <f>'11月1日'!$C$18</f>
        <v>907</v>
      </c>
      <c r="N101" s="18">
        <f>'12月1日'!$C$18</f>
        <v>906</v>
      </c>
    </row>
    <row r="102" spans="1:14" ht="13.5" customHeight="1">
      <c r="A102" s="17"/>
      <c r="B102" s="4" t="s">
        <v>10</v>
      </c>
      <c r="C102" s="6">
        <f>'1月1月'!$D$18</f>
        <v>933</v>
      </c>
      <c r="D102" s="6">
        <f>'2月1月'!$D$18</f>
        <v>932</v>
      </c>
      <c r="E102" s="6">
        <f>'3月1日'!$D$18</f>
        <v>926</v>
      </c>
      <c r="F102" s="6">
        <f>'4月1日'!$D$18</f>
        <v>913</v>
      </c>
      <c r="G102" s="6">
        <f>'5月1日'!$D$18</f>
        <v>907</v>
      </c>
      <c r="H102" s="6">
        <f>'6月1日'!$D$18</f>
        <v>906</v>
      </c>
      <c r="I102" s="6">
        <f>'7月1日'!$D$18</f>
        <v>906</v>
      </c>
      <c r="J102" s="6">
        <f>'8月1日'!$D$18</f>
        <v>906</v>
      </c>
      <c r="K102" s="6">
        <f>'9月1日'!$D$18</f>
        <v>910</v>
      </c>
      <c r="L102" s="6">
        <f>'10月1日'!$D$18</f>
        <v>908</v>
      </c>
      <c r="M102" s="6">
        <f>'11月1日'!$D$18</f>
        <v>911</v>
      </c>
      <c r="N102" s="18">
        <f>'12月1日'!$D$18</f>
        <v>912</v>
      </c>
    </row>
    <row r="103" spans="1:14" ht="13.5" customHeight="1">
      <c r="A103" s="17"/>
      <c r="B103" s="4" t="s">
        <v>11</v>
      </c>
      <c r="C103" s="34">
        <f>'1月1月'!$E$18</f>
        <v>1847</v>
      </c>
      <c r="D103" s="34">
        <f>'2月1月'!$E$18</f>
        <v>1847</v>
      </c>
      <c r="E103" s="34">
        <f>'3月1日'!$E$18</f>
        <v>1841</v>
      </c>
      <c r="F103" s="34">
        <f>'4月1日'!$E$18</f>
        <v>1814</v>
      </c>
      <c r="G103" s="34">
        <f>'5月1日'!$E$18</f>
        <v>1814</v>
      </c>
      <c r="H103" s="34">
        <f>'6月1日'!$E$18</f>
        <v>1814</v>
      </c>
      <c r="I103" s="34">
        <f>'7月1日'!$E$18</f>
        <v>1815</v>
      </c>
      <c r="J103" s="34">
        <f>'8月1日'!$E$18</f>
        <v>1814</v>
      </c>
      <c r="K103" s="34">
        <f>'9月1日'!$E$18</f>
        <v>1819</v>
      </c>
      <c r="L103" s="34">
        <f>'10月1日'!$E$18</f>
        <v>1815</v>
      </c>
      <c r="M103" s="34">
        <f>'11月1日'!$E$18</f>
        <v>1818</v>
      </c>
      <c r="N103" s="35">
        <f>'12月1日'!$E$18</f>
        <v>1818</v>
      </c>
    </row>
    <row r="104" spans="1:14" ht="13.5" customHeight="1">
      <c r="A104" s="17"/>
      <c r="B104" s="4" t="s">
        <v>12</v>
      </c>
      <c r="C104" s="1">
        <f>'1月1月'!$F$18</f>
        <v>11.87</v>
      </c>
      <c r="D104" s="1">
        <f>'2月1月'!$F$18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'1月1月'!$G$18</f>
        <v>155.60235888795285</v>
      </c>
      <c r="D105" s="22">
        <f>'2月1月'!$G$18</f>
        <v>155.60235888795285</v>
      </c>
      <c r="E105" s="22">
        <f>'3月1日'!$G$18</f>
        <v>155.09688289806235</v>
      </c>
      <c r="F105" s="22">
        <f>'4月1日'!$G$18</f>
        <v>152.8222409435552</v>
      </c>
      <c r="G105" s="22">
        <f>'5月1日'!$G$18</f>
        <v>152.8222409435552</v>
      </c>
      <c r="H105" s="22">
        <f>'6月1日'!$G$18</f>
        <v>152.8222409435552</v>
      </c>
      <c r="I105" s="22">
        <f>'7月1日'!$G$18</f>
        <v>152.90648694187027</v>
      </c>
      <c r="J105" s="22">
        <f>'8月1日'!$G$18</f>
        <v>152.8222409435552</v>
      </c>
      <c r="K105" s="22">
        <f>'9月1日'!$G$18</f>
        <v>153.2434709351306</v>
      </c>
      <c r="L105" s="22">
        <f>'10月1日'!$G$18</f>
        <v>152.90648694187027</v>
      </c>
      <c r="M105" s="22">
        <f>'11月1日'!$G$18</f>
        <v>153.15922493681552</v>
      </c>
      <c r="N105" s="23">
        <f>'12月1日'!$G$18</f>
        <v>153.15922493681552</v>
      </c>
    </row>
    <row r="106" spans="1:14" ht="13.5" customHeight="1">
      <c r="A106" s="15" t="s">
        <v>24</v>
      </c>
      <c r="B106" s="16" t="s">
        <v>8</v>
      </c>
      <c r="C106" s="36">
        <f>'1月1月'!$B$19</f>
        <v>1371</v>
      </c>
      <c r="D106" s="36">
        <f>'2月1月'!$B$19</f>
        <v>1370</v>
      </c>
      <c r="E106" s="36">
        <f>'3月1日'!$B$19</f>
        <v>1370</v>
      </c>
      <c r="F106" s="36">
        <f>'4月1日'!$B$19</f>
        <v>1368</v>
      </c>
      <c r="G106" s="36">
        <f>'5月1日'!$B$19</f>
        <v>1371</v>
      </c>
      <c r="H106" s="36">
        <f>'6月1日'!$B$19</f>
        <v>1373</v>
      </c>
      <c r="I106" s="36">
        <f>'7月1日'!$B$19</f>
        <v>1375</v>
      </c>
      <c r="J106" s="36">
        <f>'8月1日'!$B$19</f>
        <v>1377</v>
      </c>
      <c r="K106" s="36">
        <f>'9月1日'!$B$19</f>
        <v>1377</v>
      </c>
      <c r="L106" s="36">
        <f>'10月1日'!$B$19</f>
        <v>1378</v>
      </c>
      <c r="M106" s="36">
        <f>'11月1日'!$B$19</f>
        <v>1379</v>
      </c>
      <c r="N106" s="37">
        <f>'12月1日'!$B$19</f>
        <v>1382</v>
      </c>
    </row>
    <row r="107" spans="1:14" ht="13.5" customHeight="1">
      <c r="A107" s="17"/>
      <c r="B107" s="4" t="s">
        <v>9</v>
      </c>
      <c r="C107" s="6">
        <f>'1月1月'!$C$19</f>
        <v>1700</v>
      </c>
      <c r="D107" s="6">
        <f>'2月1月'!$C$19</f>
        <v>1702</v>
      </c>
      <c r="E107" s="6">
        <f>'3月1日'!$C$19</f>
        <v>1699</v>
      </c>
      <c r="F107" s="6">
        <f>'4月1日'!$C$19</f>
        <v>1698</v>
      </c>
      <c r="G107" s="6">
        <f>'5月1日'!$C$19</f>
        <v>1702</v>
      </c>
      <c r="H107" s="6">
        <f>'6月1日'!$C$19</f>
        <v>1696</v>
      </c>
      <c r="I107" s="6">
        <f>'7月1日'!$C$19</f>
        <v>1697</v>
      </c>
      <c r="J107" s="6">
        <f>'8月1日'!$C$19</f>
        <v>1696</v>
      </c>
      <c r="K107" s="6">
        <f>'9月1日'!$C$19</f>
        <v>1696</v>
      </c>
      <c r="L107" s="6">
        <f>'10月1日'!$C$19</f>
        <v>1692</v>
      </c>
      <c r="M107" s="6">
        <f>'11月1日'!$C$19</f>
        <v>1691</v>
      </c>
      <c r="N107" s="18">
        <f>'12月1日'!$C$19</f>
        <v>1690</v>
      </c>
    </row>
    <row r="108" spans="1:14" ht="13.5" customHeight="1">
      <c r="A108" s="17"/>
      <c r="B108" s="4" t="s">
        <v>10</v>
      </c>
      <c r="C108" s="6">
        <f>'1月1月'!$D$19</f>
        <v>1809</v>
      </c>
      <c r="D108" s="6">
        <f>'2月1月'!$D$19</f>
        <v>1805</v>
      </c>
      <c r="E108" s="6">
        <f>'3月1日'!$D$19</f>
        <v>1805</v>
      </c>
      <c r="F108" s="6">
        <f>'4月1日'!$D$19</f>
        <v>1800</v>
      </c>
      <c r="G108" s="6">
        <f>'5月1日'!$D$19</f>
        <v>1803</v>
      </c>
      <c r="H108" s="6">
        <f>'6月1日'!$D$19</f>
        <v>1799</v>
      </c>
      <c r="I108" s="6">
        <f>'7月1日'!$D$19</f>
        <v>1798</v>
      </c>
      <c r="J108" s="6">
        <f>'8月1日'!$D$19</f>
        <v>1795</v>
      </c>
      <c r="K108" s="6">
        <f>'9月1日'!$D$19</f>
        <v>1792</v>
      </c>
      <c r="L108" s="6">
        <f>'10月1日'!$D$19</f>
        <v>1795</v>
      </c>
      <c r="M108" s="6">
        <f>'11月1日'!$D$19</f>
        <v>1801</v>
      </c>
      <c r="N108" s="18">
        <f>'12月1日'!$D$19</f>
        <v>1806</v>
      </c>
    </row>
    <row r="109" spans="1:14" ht="13.5" customHeight="1">
      <c r="A109" s="17"/>
      <c r="B109" s="4" t="s">
        <v>11</v>
      </c>
      <c r="C109" s="34">
        <f>'1月1月'!$E$19</f>
        <v>3509</v>
      </c>
      <c r="D109" s="34">
        <f>'2月1月'!$E$19</f>
        <v>3507</v>
      </c>
      <c r="E109" s="34">
        <f>'3月1日'!$E$19</f>
        <v>3504</v>
      </c>
      <c r="F109" s="34">
        <f>'4月1日'!$E$19</f>
        <v>3498</v>
      </c>
      <c r="G109" s="34">
        <f>'5月1日'!$E$19</f>
        <v>3505</v>
      </c>
      <c r="H109" s="34">
        <f>'6月1日'!$E$19</f>
        <v>3495</v>
      </c>
      <c r="I109" s="34">
        <f>'7月1日'!$E$19</f>
        <v>3495</v>
      </c>
      <c r="J109" s="34">
        <f>'8月1日'!$E$19</f>
        <v>3491</v>
      </c>
      <c r="K109" s="34">
        <f>'9月1日'!$E$19</f>
        <v>3488</v>
      </c>
      <c r="L109" s="34">
        <f>'10月1日'!$E$19</f>
        <v>3487</v>
      </c>
      <c r="M109" s="34">
        <f>'11月1日'!$E$19</f>
        <v>3492</v>
      </c>
      <c r="N109" s="35">
        <f>'12月1日'!$E$19</f>
        <v>3496</v>
      </c>
    </row>
    <row r="110" spans="1:14" ht="13.5" customHeight="1">
      <c r="A110" s="17"/>
      <c r="B110" s="4" t="s">
        <v>12</v>
      </c>
      <c r="C110" s="1">
        <f>'1月1月'!$F$19</f>
        <v>6.33</v>
      </c>
      <c r="D110" s="1">
        <f>'2月1月'!$F$19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'1月1月'!$G$19</f>
        <v>554.34439178515</v>
      </c>
      <c r="D111" s="22">
        <f>'2月1月'!$G$19</f>
        <v>554.0284360189573</v>
      </c>
      <c r="E111" s="22">
        <f>'3月1日'!$G$19</f>
        <v>553.5545023696683</v>
      </c>
      <c r="F111" s="22">
        <f>'4月1日'!$G$19</f>
        <v>552.6066350710901</v>
      </c>
      <c r="G111" s="22">
        <f>'5月1日'!$G$19</f>
        <v>553.7124802527646</v>
      </c>
      <c r="H111" s="22">
        <f>'6月1日'!$G$19</f>
        <v>552.1327014218009</v>
      </c>
      <c r="I111" s="22">
        <f>'7月1日'!$G$19</f>
        <v>552.1327014218009</v>
      </c>
      <c r="J111" s="22">
        <f>'8月1日'!$G$19</f>
        <v>551.5007898894155</v>
      </c>
      <c r="K111" s="22">
        <f>'9月1日'!$G$19</f>
        <v>551.0268562401263</v>
      </c>
      <c r="L111" s="22">
        <f>'10月1日'!$G$19</f>
        <v>550.86887835703</v>
      </c>
      <c r="M111" s="22">
        <f>'11月1日'!$G$19</f>
        <v>551.6587677725119</v>
      </c>
      <c r="N111" s="23">
        <f>'12月1日'!$G$19</f>
        <v>552.2906793048973</v>
      </c>
    </row>
    <row r="112" spans="1:14" ht="13.5" customHeight="1">
      <c r="A112" s="15" t="s">
        <v>26</v>
      </c>
      <c r="B112" s="16" t="s">
        <v>8</v>
      </c>
      <c r="C112" s="36">
        <f>'1月1月'!$B$20</f>
        <v>6057</v>
      </c>
      <c r="D112" s="36">
        <f>'2月1月'!$B$20</f>
        <v>6073</v>
      </c>
      <c r="E112" s="36">
        <f>'3月1日'!$B$20</f>
        <v>6070</v>
      </c>
      <c r="F112" s="36">
        <f>'4月1日'!$B$20</f>
        <v>6071</v>
      </c>
      <c r="G112" s="36">
        <f>'5月1日'!$B$20</f>
        <v>6124</v>
      </c>
      <c r="H112" s="36">
        <f>'6月1日'!$B$20</f>
        <v>6131</v>
      </c>
      <c r="I112" s="36">
        <f>'7月1日'!$B$20</f>
        <v>6129</v>
      </c>
      <c r="J112" s="36">
        <f>'8月1日'!$B$20</f>
        <v>6135</v>
      </c>
      <c r="K112" s="36">
        <f>'9月1日'!$B$20</f>
        <v>6141</v>
      </c>
      <c r="L112" s="36">
        <f>'10月1日'!$B$20</f>
        <v>6150</v>
      </c>
      <c r="M112" s="36">
        <f>'11月1日'!$B$20</f>
        <v>6149</v>
      </c>
      <c r="N112" s="37">
        <f>'12月1日'!$B$20</f>
        <v>6164</v>
      </c>
    </row>
    <row r="113" spans="1:14" ht="13.5" customHeight="1">
      <c r="A113" s="17"/>
      <c r="B113" s="4" t="s">
        <v>9</v>
      </c>
      <c r="C113" s="6">
        <f>'1月1月'!$C$20</f>
        <v>7871</v>
      </c>
      <c r="D113" s="6">
        <f>'2月1月'!$C$20</f>
        <v>7890</v>
      </c>
      <c r="E113" s="6">
        <f>'3月1日'!$C$20</f>
        <v>7905</v>
      </c>
      <c r="F113" s="6">
        <f>'4月1日'!$C$20</f>
        <v>7897</v>
      </c>
      <c r="G113" s="6">
        <f>'5月1日'!$C$20</f>
        <v>7928</v>
      </c>
      <c r="H113" s="6">
        <f>'6月1日'!$C$20</f>
        <v>7940</v>
      </c>
      <c r="I113" s="6">
        <f>'7月1日'!$C$20</f>
        <v>7935</v>
      </c>
      <c r="J113" s="6">
        <f>'8月1日'!$C$20</f>
        <v>7946</v>
      </c>
      <c r="K113" s="6">
        <f>'9月1日'!$C$20</f>
        <v>7944</v>
      </c>
      <c r="L113" s="6">
        <f>'10月1日'!$C$20</f>
        <v>7957</v>
      </c>
      <c r="M113" s="6">
        <f>'11月1日'!$C$20</f>
        <v>7969</v>
      </c>
      <c r="N113" s="18">
        <f>'12月1日'!$C$20</f>
        <v>7984</v>
      </c>
    </row>
    <row r="114" spans="1:14" ht="13.5" customHeight="1">
      <c r="A114" s="17"/>
      <c r="B114" s="4" t="s">
        <v>10</v>
      </c>
      <c r="C114" s="6">
        <f>'1月1月'!$D$20</f>
        <v>8303</v>
      </c>
      <c r="D114" s="6">
        <f>'2月1月'!$D$20</f>
        <v>8321</v>
      </c>
      <c r="E114" s="6">
        <f>'3月1日'!$D$20</f>
        <v>8329</v>
      </c>
      <c r="F114" s="6">
        <f>'4月1日'!$D$20</f>
        <v>8342</v>
      </c>
      <c r="G114" s="6">
        <f>'5月1日'!$D$20</f>
        <v>8351</v>
      </c>
      <c r="H114" s="6">
        <f>'6月1日'!$D$20</f>
        <v>8381</v>
      </c>
      <c r="I114" s="6">
        <f>'7月1日'!$D$20</f>
        <v>8378</v>
      </c>
      <c r="J114" s="6">
        <f>'8月1日'!$D$20</f>
        <v>8375</v>
      </c>
      <c r="K114" s="6">
        <f>'9月1日'!$D$20</f>
        <v>8370</v>
      </c>
      <c r="L114" s="6">
        <f>'10月1日'!$D$20</f>
        <v>8376</v>
      </c>
      <c r="M114" s="6">
        <f>'11月1日'!$D$20</f>
        <v>8375</v>
      </c>
      <c r="N114" s="18">
        <f>'12月1日'!$D$20</f>
        <v>8404</v>
      </c>
    </row>
    <row r="115" spans="1:14" ht="13.5" customHeight="1">
      <c r="A115" s="17"/>
      <c r="B115" s="4" t="s">
        <v>11</v>
      </c>
      <c r="C115" s="34">
        <f>'1月1月'!$E$20</f>
        <v>16174</v>
      </c>
      <c r="D115" s="34">
        <f>'2月1月'!$E$20</f>
        <v>16211</v>
      </c>
      <c r="E115" s="34">
        <f>'3月1日'!$E$20</f>
        <v>16234</v>
      </c>
      <c r="F115" s="34">
        <f>'4月1日'!$E$20</f>
        <v>16239</v>
      </c>
      <c r="G115" s="34">
        <f>'5月1日'!$E$20</f>
        <v>16279</v>
      </c>
      <c r="H115" s="34">
        <f>'6月1日'!$E$20</f>
        <v>16321</v>
      </c>
      <c r="I115" s="34">
        <f>'7月1日'!$E$20</f>
        <v>16313</v>
      </c>
      <c r="J115" s="34">
        <f>'8月1日'!$E$20</f>
        <v>16321</v>
      </c>
      <c r="K115" s="34">
        <f>'9月1日'!$E$20</f>
        <v>16314</v>
      </c>
      <c r="L115" s="34">
        <f>'10月1日'!$E$20</f>
        <v>16333</v>
      </c>
      <c r="M115" s="34">
        <f>'11月1日'!$E$20</f>
        <v>16344</v>
      </c>
      <c r="N115" s="35">
        <f>'12月1日'!$E$20</f>
        <v>16388</v>
      </c>
    </row>
    <row r="116" spans="1:14" ht="13.5" customHeight="1">
      <c r="A116" s="17"/>
      <c r="B116" s="4" t="s">
        <v>12</v>
      </c>
      <c r="C116" s="1">
        <f>'1月1月'!$F$20</f>
        <v>17.98</v>
      </c>
      <c r="D116" s="1">
        <f>'2月1月'!$F$20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'1月1月'!$G$20</f>
        <v>899.5550611790878</v>
      </c>
      <c r="D117" s="22">
        <f>'2月1月'!$G$20</f>
        <v>901.6129032258065</v>
      </c>
      <c r="E117" s="22">
        <f>'3月1日'!$G$20</f>
        <v>902.8921023359288</v>
      </c>
      <c r="F117" s="22">
        <f>'4月1日'!$G$20</f>
        <v>903.1701890989989</v>
      </c>
      <c r="G117" s="22">
        <f>'5月1日'!$G$20</f>
        <v>905.3948832035595</v>
      </c>
      <c r="H117" s="22">
        <f>'6月1日'!$G$20</f>
        <v>907.7308120133481</v>
      </c>
      <c r="I117" s="22">
        <f>'7月1日'!$G$20</f>
        <v>907.285873192436</v>
      </c>
      <c r="J117" s="22">
        <f>'8月1日'!$G$20</f>
        <v>907.7308120133481</v>
      </c>
      <c r="K117" s="22">
        <f>'9月1日'!$G$20</f>
        <v>907.3414905450501</v>
      </c>
      <c r="L117" s="22">
        <f>'10月1日'!$G$20</f>
        <v>908.3982202447163</v>
      </c>
      <c r="M117" s="22">
        <f>'11月1日'!$G$20</f>
        <v>909.0100111234705</v>
      </c>
      <c r="N117" s="23">
        <f>'12月1日'!$G$20</f>
        <v>911.4571746384872</v>
      </c>
    </row>
    <row r="118" spans="1:14" ht="13.5" customHeight="1">
      <c r="A118" s="15" t="s">
        <v>25</v>
      </c>
      <c r="B118" s="16" t="s">
        <v>8</v>
      </c>
      <c r="C118" s="36">
        <f>'1月1月'!$B$21</f>
        <v>2063</v>
      </c>
      <c r="D118" s="36">
        <f>'2月1月'!$B$21</f>
        <v>2065</v>
      </c>
      <c r="E118" s="36">
        <f>'3月1日'!$B$21</f>
        <v>2065</v>
      </c>
      <c r="F118" s="36">
        <f>'4月1日'!$B$21</f>
        <v>2061</v>
      </c>
      <c r="G118" s="36">
        <f>'5月1日'!$B$21</f>
        <v>2073</v>
      </c>
      <c r="H118" s="36">
        <f>'6月1日'!$B$21</f>
        <v>2084</v>
      </c>
      <c r="I118" s="36">
        <f>'7月1日'!$B$21</f>
        <v>2090</v>
      </c>
      <c r="J118" s="36">
        <f>'8月1日'!$B$21</f>
        <v>2086</v>
      </c>
      <c r="K118" s="36">
        <f>'9月1日'!$B$21</f>
        <v>2086</v>
      </c>
      <c r="L118" s="36">
        <f>'10月1日'!$B$21</f>
        <v>2095</v>
      </c>
      <c r="M118" s="36">
        <f>'11月1日'!$B$21</f>
        <v>2103</v>
      </c>
      <c r="N118" s="37">
        <f>'12月1日'!$B$21</f>
        <v>2111</v>
      </c>
    </row>
    <row r="119" spans="1:14" ht="13.5" customHeight="1">
      <c r="A119" s="17"/>
      <c r="B119" s="4" t="s">
        <v>9</v>
      </c>
      <c r="C119" s="6">
        <f>'1月1月'!$C$21</f>
        <v>2803</v>
      </c>
      <c r="D119" s="6">
        <f>'2月1月'!$C$21</f>
        <v>2807</v>
      </c>
      <c r="E119" s="6">
        <f>'3月1日'!$C$21</f>
        <v>2802</v>
      </c>
      <c r="F119" s="6">
        <f>'4月1日'!$C$21</f>
        <v>2804</v>
      </c>
      <c r="G119" s="6">
        <f>'5月1日'!$C$21</f>
        <v>2802</v>
      </c>
      <c r="H119" s="6">
        <f>'6月1日'!$C$21</f>
        <v>2803</v>
      </c>
      <c r="I119" s="6">
        <f>'7月1日'!$C$21</f>
        <v>2810</v>
      </c>
      <c r="J119" s="6">
        <f>'8月1日'!$C$21</f>
        <v>2797</v>
      </c>
      <c r="K119" s="6">
        <f>'9月1日'!$C$21</f>
        <v>2795</v>
      </c>
      <c r="L119" s="6">
        <f>'10月1日'!$C$21</f>
        <v>2798</v>
      </c>
      <c r="M119" s="6">
        <f>'11月1日'!$C$21</f>
        <v>2795</v>
      </c>
      <c r="N119" s="18">
        <f>'12月1日'!$C$21</f>
        <v>2794</v>
      </c>
    </row>
    <row r="120" spans="1:14" ht="13.5" customHeight="1">
      <c r="A120" s="17"/>
      <c r="B120" s="4" t="s">
        <v>10</v>
      </c>
      <c r="C120" s="6">
        <f>'1月1月'!$D$21</f>
        <v>2911</v>
      </c>
      <c r="D120" s="6">
        <f>'2月1月'!$D$21</f>
        <v>2909</v>
      </c>
      <c r="E120" s="6">
        <f>'3月1日'!$D$21</f>
        <v>2911</v>
      </c>
      <c r="F120" s="6">
        <f>'4月1日'!$D$21</f>
        <v>2901</v>
      </c>
      <c r="G120" s="6">
        <f>'5月1日'!$D$21</f>
        <v>2907</v>
      </c>
      <c r="H120" s="6">
        <f>'6月1日'!$D$21</f>
        <v>2912</v>
      </c>
      <c r="I120" s="6">
        <f>'7月1日'!$D$21</f>
        <v>2919</v>
      </c>
      <c r="J120" s="6">
        <f>'8月1日'!$D$21</f>
        <v>2919</v>
      </c>
      <c r="K120" s="6">
        <f>'9月1日'!$D$21</f>
        <v>2910</v>
      </c>
      <c r="L120" s="6">
        <f>'10月1日'!$D$21</f>
        <v>2910</v>
      </c>
      <c r="M120" s="6">
        <f>'11月1日'!$D$21</f>
        <v>2910</v>
      </c>
      <c r="N120" s="18">
        <f>'12月1日'!$D$21</f>
        <v>2912</v>
      </c>
    </row>
    <row r="121" spans="1:14" ht="13.5" customHeight="1">
      <c r="A121" s="17"/>
      <c r="B121" s="4" t="s">
        <v>11</v>
      </c>
      <c r="C121" s="34">
        <f>'1月1月'!$E$21</f>
        <v>5714</v>
      </c>
      <c r="D121" s="34">
        <f>'2月1月'!$E$21</f>
        <v>5716</v>
      </c>
      <c r="E121" s="34">
        <f>'3月1日'!$E$21</f>
        <v>5713</v>
      </c>
      <c r="F121" s="34">
        <f>'4月1日'!$E$21</f>
        <v>5705</v>
      </c>
      <c r="G121" s="34">
        <f>'5月1日'!$E$21</f>
        <v>5709</v>
      </c>
      <c r="H121" s="34">
        <f>'6月1日'!$E$21</f>
        <v>5715</v>
      </c>
      <c r="I121" s="34">
        <f>'7月1日'!$E$21</f>
        <v>5729</v>
      </c>
      <c r="J121" s="34">
        <f>'8月1日'!$E$21</f>
        <v>5716</v>
      </c>
      <c r="K121" s="34">
        <f>'9月1日'!$E$21</f>
        <v>5705</v>
      </c>
      <c r="L121" s="34">
        <f>'10月1日'!$E$21</f>
        <v>5708</v>
      </c>
      <c r="M121" s="34">
        <f>'11月1日'!$E$21</f>
        <v>5705</v>
      </c>
      <c r="N121" s="35">
        <f>'12月1日'!$E$21</f>
        <v>5706</v>
      </c>
    </row>
    <row r="122" spans="1:14" ht="13.5" customHeight="1">
      <c r="A122" s="17"/>
      <c r="B122" s="4" t="s">
        <v>12</v>
      </c>
      <c r="C122" s="1">
        <f>'1月1月'!$F$21</f>
        <v>8.62</v>
      </c>
      <c r="D122" s="1">
        <f>'2月1月'!$F$21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'1月1月'!$G$21</f>
        <v>662.877030162413</v>
      </c>
      <c r="D123" s="22">
        <f>'2月1月'!$G$21</f>
        <v>663.109048723898</v>
      </c>
      <c r="E123" s="22">
        <f>'3月1日'!$G$21</f>
        <v>662.7610208816706</v>
      </c>
      <c r="F123" s="22">
        <f>'4月1日'!$G$21</f>
        <v>661.8329466357309</v>
      </c>
      <c r="G123" s="22">
        <f>'5月1日'!$G$21</f>
        <v>662.2969837587008</v>
      </c>
      <c r="H123" s="22">
        <f>'6月1日'!$G$21</f>
        <v>662.9930394431556</v>
      </c>
      <c r="I123" s="22">
        <f>'7月1日'!$G$21</f>
        <v>664.6171693735499</v>
      </c>
      <c r="J123" s="22">
        <f>'8月1日'!$G$21</f>
        <v>663.109048723898</v>
      </c>
      <c r="K123" s="22">
        <f>'9月1日'!$G$21</f>
        <v>661.8329466357309</v>
      </c>
      <c r="L123" s="22">
        <f>'10月1日'!$G$21</f>
        <v>662.1809744779583</v>
      </c>
      <c r="M123" s="22">
        <f>'11月1日'!$G$21</f>
        <v>661.8329466357309</v>
      </c>
      <c r="N123" s="23">
        <f>'12月1日'!$G$21</f>
        <v>661.9489559164733</v>
      </c>
    </row>
    <row r="124" spans="1:14" ht="13.5" customHeight="1">
      <c r="A124" s="15" t="s">
        <v>29</v>
      </c>
      <c r="B124" s="16" t="s">
        <v>8</v>
      </c>
      <c r="C124" s="36">
        <f>'1月1月'!$B$22</f>
        <v>4407</v>
      </c>
      <c r="D124" s="36">
        <f>'2月1月'!$B$22</f>
        <v>4426</v>
      </c>
      <c r="E124" s="36">
        <f>'3月1日'!$B$22</f>
        <v>4437</v>
      </c>
      <c r="F124" s="36">
        <f>'4月1日'!$B$22</f>
        <v>4447</v>
      </c>
      <c r="G124" s="36">
        <f>'5月1日'!$B$22</f>
        <v>4465</v>
      </c>
      <c r="H124" s="36">
        <f>'6月1日'!$B$22</f>
        <v>4475</v>
      </c>
      <c r="I124" s="36">
        <f>'7月1日'!$B$22</f>
        <v>4480</v>
      </c>
      <c r="J124" s="36">
        <f>'8月1日'!$B$22</f>
        <v>4492</v>
      </c>
      <c r="K124" s="36">
        <f>'9月1日'!$B$22</f>
        <v>4498</v>
      </c>
      <c r="L124" s="36">
        <f>'10月1日'!$B$22</f>
        <v>4510</v>
      </c>
      <c r="M124" s="36">
        <f>'11月1日'!$B$22</f>
        <v>4516</v>
      </c>
      <c r="N124" s="37">
        <f>'12月1日'!$B$22</f>
        <v>4527</v>
      </c>
    </row>
    <row r="125" spans="1:14" ht="13.5" customHeight="1">
      <c r="A125" s="17"/>
      <c r="B125" s="4" t="s">
        <v>9</v>
      </c>
      <c r="C125" s="6">
        <f>'1月1月'!$C$22</f>
        <v>5957</v>
      </c>
      <c r="D125" s="6">
        <f>'2月1月'!$C$22</f>
        <v>5970</v>
      </c>
      <c r="E125" s="6">
        <f>'3月1日'!$C$22</f>
        <v>5976</v>
      </c>
      <c r="F125" s="6">
        <f>'4月1日'!$C$22</f>
        <v>5983</v>
      </c>
      <c r="G125" s="6">
        <f>'5月1日'!$C$22</f>
        <v>5995</v>
      </c>
      <c r="H125" s="6">
        <f>'6月1日'!$C$22</f>
        <v>6001</v>
      </c>
      <c r="I125" s="6">
        <f>'7月1日'!$C$22</f>
        <v>6001</v>
      </c>
      <c r="J125" s="6">
        <f>'8月1日'!$C$22</f>
        <v>6019</v>
      </c>
      <c r="K125" s="6">
        <f>'9月1日'!$C$22</f>
        <v>6031</v>
      </c>
      <c r="L125" s="6">
        <f>'10月1日'!$C$22</f>
        <v>6036</v>
      </c>
      <c r="M125" s="6">
        <f>'11月1日'!$C$22</f>
        <v>6037</v>
      </c>
      <c r="N125" s="18">
        <f>'12月1日'!$C$22</f>
        <v>6039</v>
      </c>
    </row>
    <row r="126" spans="1:14" ht="13.5" customHeight="1">
      <c r="A126" s="17"/>
      <c r="B126" s="4" t="s">
        <v>10</v>
      </c>
      <c r="C126" s="6">
        <f>'1月1月'!$D$22</f>
        <v>6632</v>
      </c>
      <c r="D126" s="6">
        <f>'2月1月'!$D$22</f>
        <v>6649</v>
      </c>
      <c r="E126" s="6">
        <f>'3月1日'!$D$22</f>
        <v>6662</v>
      </c>
      <c r="F126" s="6">
        <f>'4月1日'!$D$22</f>
        <v>6644</v>
      </c>
      <c r="G126" s="6">
        <f>'5月1日'!$D$22</f>
        <v>6663</v>
      </c>
      <c r="H126" s="6">
        <f>'6月1日'!$D$22</f>
        <v>6678</v>
      </c>
      <c r="I126" s="6">
        <f>'7月1日'!$D$22</f>
        <v>6677</v>
      </c>
      <c r="J126" s="6">
        <f>'8月1日'!$D$22</f>
        <v>6694</v>
      </c>
      <c r="K126" s="6">
        <f>'9月1日'!$D$22</f>
        <v>6692</v>
      </c>
      <c r="L126" s="6">
        <f>'10月1日'!$D$22</f>
        <v>6697</v>
      </c>
      <c r="M126" s="6">
        <f>'11月1日'!$D$22</f>
        <v>6706</v>
      </c>
      <c r="N126" s="18">
        <f>'12月1日'!$D$22</f>
        <v>6708</v>
      </c>
    </row>
    <row r="127" spans="1:14" ht="13.5" customHeight="1">
      <c r="A127" s="17"/>
      <c r="B127" s="4" t="s">
        <v>11</v>
      </c>
      <c r="C127" s="34">
        <f>'1月1月'!$E$22</f>
        <v>12589</v>
      </c>
      <c r="D127" s="34">
        <f>'2月1月'!$E$22</f>
        <v>12619</v>
      </c>
      <c r="E127" s="34">
        <f>'3月1日'!$E$22</f>
        <v>12638</v>
      </c>
      <c r="F127" s="34">
        <f>'4月1日'!$E$22</f>
        <v>12627</v>
      </c>
      <c r="G127" s="34">
        <f>'5月1日'!$E$22</f>
        <v>12658</v>
      </c>
      <c r="H127" s="34">
        <f>'6月1日'!$E$22</f>
        <v>12679</v>
      </c>
      <c r="I127" s="34">
        <f>'7月1日'!$E$22</f>
        <v>12678</v>
      </c>
      <c r="J127" s="34">
        <f>'8月1日'!$E$22</f>
        <v>12713</v>
      </c>
      <c r="K127" s="34">
        <f>'9月1日'!$E$22</f>
        <v>12723</v>
      </c>
      <c r="L127" s="34">
        <f>'10月1日'!$E$22</f>
        <v>12733</v>
      </c>
      <c r="M127" s="34">
        <f>'11月1日'!$E$22</f>
        <v>12743</v>
      </c>
      <c r="N127" s="35">
        <f>'12月1日'!$E$22</f>
        <v>12747</v>
      </c>
    </row>
    <row r="128" spans="1:14" ht="13.5" customHeight="1">
      <c r="A128" s="17"/>
      <c r="B128" s="4" t="s">
        <v>12</v>
      </c>
      <c r="C128" s="1">
        <f>'1月1月'!$F$22</f>
        <v>8.88</v>
      </c>
      <c r="D128" s="1">
        <f>'2月1月'!$F$22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'1月1月'!$G$22</f>
        <v>1417.68018018018</v>
      </c>
      <c r="D129" s="22">
        <f>'2月1月'!$G$22</f>
        <v>1421.0585585585584</v>
      </c>
      <c r="E129" s="22">
        <f>'3月1日'!$G$22</f>
        <v>1423.198198198198</v>
      </c>
      <c r="F129" s="22">
        <f>'4月1日'!$G$22</f>
        <v>1421.9594594594594</v>
      </c>
      <c r="G129" s="22">
        <f>'5月1日'!$G$22</f>
        <v>1425.4504504504503</v>
      </c>
      <c r="H129" s="22">
        <f>'6月1日'!$G$22</f>
        <v>1427.8153153153153</v>
      </c>
      <c r="I129" s="22">
        <f>'7月1日'!$G$22</f>
        <v>1427.7027027027025</v>
      </c>
      <c r="J129" s="22">
        <f>'8月1日'!$G$22</f>
        <v>1431.644144144144</v>
      </c>
      <c r="K129" s="22">
        <f>'9月1日'!$G$22</f>
        <v>1432.7702702702702</v>
      </c>
      <c r="L129" s="22">
        <f>'10月1日'!$G$22</f>
        <v>1433.8963963963963</v>
      </c>
      <c r="M129" s="22">
        <f>'11月1日'!$G$22</f>
        <v>1435.0225225225224</v>
      </c>
      <c r="N129" s="23">
        <f>'12月1日'!$G$22</f>
        <v>1435.472972972973</v>
      </c>
    </row>
    <row r="130" spans="1:14" ht="13.5" customHeight="1">
      <c r="A130" s="15" t="s">
        <v>5</v>
      </c>
      <c r="B130" s="16" t="s">
        <v>8</v>
      </c>
      <c r="C130" s="36">
        <f>'1月1月'!$B$23</f>
        <v>1785</v>
      </c>
      <c r="D130" s="36">
        <f>'2月1月'!$B$23</f>
        <v>1784</v>
      </c>
      <c r="E130" s="36">
        <f>'3月1日'!$B$23</f>
        <v>1783</v>
      </c>
      <c r="F130" s="36">
        <f>'4月1日'!$B$23</f>
        <v>1784</v>
      </c>
      <c r="G130" s="36">
        <f>'5月1日'!$B$23</f>
        <v>1791</v>
      </c>
      <c r="H130" s="36">
        <f>'6月1日'!$B$23</f>
        <v>1792</v>
      </c>
      <c r="I130" s="36">
        <f>'7月1日'!$B$23</f>
        <v>1799</v>
      </c>
      <c r="J130" s="36">
        <f>'8月1日'!$B$23</f>
        <v>1799</v>
      </c>
      <c r="K130" s="36">
        <f>'9月1日'!$B$23</f>
        <v>1800</v>
      </c>
      <c r="L130" s="36">
        <f>'10月1日'!$B$23</f>
        <v>1804</v>
      </c>
      <c r="M130" s="36">
        <f>'11月1日'!$B$23</f>
        <v>1808</v>
      </c>
      <c r="N130" s="37">
        <f>'12月1日'!$B$23</f>
        <v>1809</v>
      </c>
    </row>
    <row r="131" spans="1:14" ht="13.5" customHeight="1">
      <c r="A131" s="17"/>
      <c r="B131" s="4" t="s">
        <v>9</v>
      </c>
      <c r="C131" s="6">
        <f>'1月1月'!$C$23</f>
        <v>2597</v>
      </c>
      <c r="D131" s="6">
        <f>'2月1月'!$C$23</f>
        <v>2592</v>
      </c>
      <c r="E131" s="6">
        <f>'3月1日'!$C$23</f>
        <v>2588</v>
      </c>
      <c r="F131" s="6">
        <f>'4月1日'!$C$23</f>
        <v>2574</v>
      </c>
      <c r="G131" s="6">
        <f>'5月1日'!$C$23</f>
        <v>2580</v>
      </c>
      <c r="H131" s="6">
        <f>'6月1日'!$C$23</f>
        <v>2586</v>
      </c>
      <c r="I131" s="6">
        <f>'7月1日'!$C$23</f>
        <v>2587</v>
      </c>
      <c r="J131" s="6">
        <f>'8月1日'!$C$23</f>
        <v>2587</v>
      </c>
      <c r="K131" s="6">
        <f>'9月1日'!$C$23</f>
        <v>2587</v>
      </c>
      <c r="L131" s="6">
        <f>'10月1日'!$C$23</f>
        <v>2595</v>
      </c>
      <c r="M131" s="6">
        <f>'11月1日'!$C$23</f>
        <v>2599</v>
      </c>
      <c r="N131" s="18">
        <f>'12月1日'!$C$23</f>
        <v>2605</v>
      </c>
    </row>
    <row r="132" spans="1:14" ht="13.5" customHeight="1">
      <c r="A132" s="17"/>
      <c r="B132" s="4" t="s">
        <v>10</v>
      </c>
      <c r="C132" s="6">
        <f>'1月1月'!$D$23</f>
        <v>2858</v>
      </c>
      <c r="D132" s="6">
        <f>'2月1月'!$D$23</f>
        <v>2860</v>
      </c>
      <c r="E132" s="6">
        <f>'3月1日'!$D$23</f>
        <v>2855</v>
      </c>
      <c r="F132" s="6">
        <f>'4月1日'!$D$23</f>
        <v>2862</v>
      </c>
      <c r="G132" s="6">
        <f>'5月1日'!$D$23</f>
        <v>2862</v>
      </c>
      <c r="H132" s="6">
        <f>'6月1日'!$D$23</f>
        <v>2870</v>
      </c>
      <c r="I132" s="6">
        <f>'7月1日'!$D$23</f>
        <v>2876</v>
      </c>
      <c r="J132" s="6">
        <f>'8月1日'!$D$23</f>
        <v>2874</v>
      </c>
      <c r="K132" s="6">
        <f>'9月1日'!$D$23</f>
        <v>2869</v>
      </c>
      <c r="L132" s="6">
        <f>'10月1日'!$D$23</f>
        <v>2867</v>
      </c>
      <c r="M132" s="6">
        <f>'11月1日'!$D$23</f>
        <v>2871</v>
      </c>
      <c r="N132" s="18">
        <f>'12月1日'!$D$23</f>
        <v>2861</v>
      </c>
    </row>
    <row r="133" spans="1:14" ht="13.5" customHeight="1">
      <c r="A133" s="17"/>
      <c r="B133" s="4" t="s">
        <v>11</v>
      </c>
      <c r="C133" s="34">
        <f>'1月1月'!$E$23</f>
        <v>5455</v>
      </c>
      <c r="D133" s="34">
        <f>'2月1月'!$E$23</f>
        <v>5452</v>
      </c>
      <c r="E133" s="34">
        <f>'3月1日'!$E$23</f>
        <v>5443</v>
      </c>
      <c r="F133" s="34">
        <f>'4月1日'!$E$23</f>
        <v>5436</v>
      </c>
      <c r="G133" s="34">
        <f>'5月1日'!$E$23</f>
        <v>5442</v>
      </c>
      <c r="H133" s="34">
        <f>'6月1日'!$E$23</f>
        <v>5456</v>
      </c>
      <c r="I133" s="34">
        <f>'7月1日'!$E$23</f>
        <v>5463</v>
      </c>
      <c r="J133" s="34">
        <f>'8月1日'!$E$23</f>
        <v>5461</v>
      </c>
      <c r="K133" s="34">
        <f>'9月1日'!$E$23</f>
        <v>5456</v>
      </c>
      <c r="L133" s="34">
        <f>'10月1日'!$E$23</f>
        <v>5462</v>
      </c>
      <c r="M133" s="34">
        <f>'11月1日'!$E$23</f>
        <v>5470</v>
      </c>
      <c r="N133" s="35">
        <f>'12月1日'!$E$23</f>
        <v>5466</v>
      </c>
    </row>
    <row r="134" spans="1:14" ht="13.5" customHeight="1">
      <c r="A134" s="17"/>
      <c r="B134" s="4" t="s">
        <v>12</v>
      </c>
      <c r="C134" s="1">
        <f>'1月1月'!$F$23</f>
        <v>5.03</v>
      </c>
      <c r="D134" s="1">
        <f>'2月1月'!$F$23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'1月1月'!$G$23</f>
        <v>1084.493041749503</v>
      </c>
      <c r="D135" s="22">
        <f>'2月1月'!$G$23</f>
        <v>1083.89662027833</v>
      </c>
      <c r="E135" s="22">
        <f>'3月1日'!$G$23</f>
        <v>1082.107355864811</v>
      </c>
      <c r="F135" s="22">
        <f>'4月1日'!$G$23</f>
        <v>1080.7157057654074</v>
      </c>
      <c r="G135" s="22">
        <f>'5月1日'!$G$23</f>
        <v>1081.9085487077534</v>
      </c>
      <c r="H135" s="22">
        <f>'6月1日'!$G$23</f>
        <v>1084.6918489065606</v>
      </c>
      <c r="I135" s="22">
        <f>'7月1日'!$G$23</f>
        <v>1086.083499005964</v>
      </c>
      <c r="J135" s="22">
        <f>'8月1日'!$G$23</f>
        <v>1085.6858846918487</v>
      </c>
      <c r="K135" s="22">
        <f>'9月1日'!$G$23</f>
        <v>1084.6918489065606</v>
      </c>
      <c r="L135" s="22">
        <f>'10月1日'!$G$23</f>
        <v>1085.8846918489064</v>
      </c>
      <c r="M135" s="22">
        <f>'11月1日'!$G$23</f>
        <v>1087.4751491053678</v>
      </c>
      <c r="N135" s="23">
        <f>'12月1日'!$G$23</f>
        <v>1086.679920477137</v>
      </c>
    </row>
    <row r="136" spans="1:14" ht="13.5" customHeight="1">
      <c r="A136" s="25" t="s">
        <v>6</v>
      </c>
      <c r="B136" s="26" t="s">
        <v>8</v>
      </c>
      <c r="C136" s="38">
        <f>'1月1月'!$B$24</f>
        <v>1564</v>
      </c>
      <c r="D136" s="38">
        <f>'2月1月'!$B$24</f>
        <v>1562</v>
      </c>
      <c r="E136" s="38">
        <f>'3月1日'!$B$24</f>
        <v>1566</v>
      </c>
      <c r="F136" s="38">
        <f>'4月1日'!$B$24</f>
        <v>1562</v>
      </c>
      <c r="G136" s="38">
        <f>'5月1日'!$B$24</f>
        <v>1574</v>
      </c>
      <c r="H136" s="38">
        <f>'6月1日'!$B$24</f>
        <v>1571</v>
      </c>
      <c r="I136" s="38">
        <f>'7月1日'!$B$24</f>
        <v>1569</v>
      </c>
      <c r="J136" s="38">
        <f>'8月1日'!$B$24</f>
        <v>1576</v>
      </c>
      <c r="K136" s="38">
        <f>'9月1日'!$B$24</f>
        <v>1578</v>
      </c>
      <c r="L136" s="38">
        <f>'10月1日'!$B$24</f>
        <v>1578</v>
      </c>
      <c r="M136" s="38">
        <f>'11月1日'!$B$24</f>
        <v>1583</v>
      </c>
      <c r="N136" s="39">
        <f>'12月1日'!$B$24</f>
        <v>1581</v>
      </c>
    </row>
    <row r="137" spans="1:14" s="11" customFormat="1" ht="13.5" customHeight="1">
      <c r="A137" s="27"/>
      <c r="B137" s="4" t="s">
        <v>9</v>
      </c>
      <c r="C137" s="6">
        <f>'1月1月'!$C$24</f>
        <v>2282</v>
      </c>
      <c r="D137" s="6">
        <f>'2月1月'!$C$24</f>
        <v>2283</v>
      </c>
      <c r="E137" s="6">
        <f>'3月1日'!$C$24</f>
        <v>2284</v>
      </c>
      <c r="F137" s="6">
        <f>'4月1日'!$C$24</f>
        <v>2277</v>
      </c>
      <c r="G137" s="6">
        <f>'5月1日'!$C$24</f>
        <v>2287</v>
      </c>
      <c r="H137" s="6">
        <f>'6月1日'!$C$24</f>
        <v>2284</v>
      </c>
      <c r="I137" s="6">
        <f>'7月1日'!$C$24</f>
        <v>2278</v>
      </c>
      <c r="J137" s="6">
        <f>'8月1日'!$C$24</f>
        <v>2277</v>
      </c>
      <c r="K137" s="6">
        <f>'9月1日'!$C$24</f>
        <v>2277</v>
      </c>
      <c r="L137" s="6">
        <f>'10月1日'!$C$24</f>
        <v>2270</v>
      </c>
      <c r="M137" s="6">
        <f>'11月1日'!$C$24</f>
        <v>2270</v>
      </c>
      <c r="N137" s="18">
        <f>'12月1日'!$C$24</f>
        <v>2260</v>
      </c>
    </row>
    <row r="138" spans="1:14" s="11" customFormat="1" ht="13.5" customHeight="1">
      <c r="A138" s="28"/>
      <c r="B138" s="4" t="s">
        <v>10</v>
      </c>
      <c r="C138" s="6">
        <f>'1月1月'!$D$24</f>
        <v>2473</v>
      </c>
      <c r="D138" s="6">
        <f>'2月1月'!$D$24</f>
        <v>2473</v>
      </c>
      <c r="E138" s="6">
        <f>'3月1日'!$D$24</f>
        <v>2479</v>
      </c>
      <c r="F138" s="6">
        <f>'4月1日'!$D$24</f>
        <v>2463</v>
      </c>
      <c r="G138" s="6">
        <f>'5月1日'!$D$24</f>
        <v>2478</v>
      </c>
      <c r="H138" s="6">
        <f>'6月1日'!$D$24</f>
        <v>2474</v>
      </c>
      <c r="I138" s="6">
        <f>'7月1日'!$D$24</f>
        <v>2475</v>
      </c>
      <c r="J138" s="6">
        <f>'8月1日'!$D$24</f>
        <v>2482</v>
      </c>
      <c r="K138" s="6">
        <f>'9月1日'!$D$24</f>
        <v>2477</v>
      </c>
      <c r="L138" s="6">
        <f>'10月1日'!$D$24</f>
        <v>2485</v>
      </c>
      <c r="M138" s="6">
        <f>'11月1日'!$D$24</f>
        <v>2487</v>
      </c>
      <c r="N138" s="18">
        <f>'12月1日'!$D$24</f>
        <v>2486</v>
      </c>
    </row>
    <row r="139" spans="1:14" s="11" customFormat="1" ht="13.5" customHeight="1">
      <c r="A139" s="28"/>
      <c r="B139" s="4" t="s">
        <v>11</v>
      </c>
      <c r="C139" s="34">
        <f>'1月1月'!$E$24</f>
        <v>4755</v>
      </c>
      <c r="D139" s="34">
        <f>'2月1月'!$E$24</f>
        <v>4756</v>
      </c>
      <c r="E139" s="34">
        <f>'3月1日'!$E$24</f>
        <v>4763</v>
      </c>
      <c r="F139" s="34">
        <f>'4月1日'!$E$24</f>
        <v>4740</v>
      </c>
      <c r="G139" s="34">
        <f>'5月1日'!$E$24</f>
        <v>4765</v>
      </c>
      <c r="H139" s="34">
        <f>'6月1日'!$E$24</f>
        <v>4758</v>
      </c>
      <c r="I139" s="34">
        <f>'7月1日'!$E$24</f>
        <v>4753</v>
      </c>
      <c r="J139" s="34">
        <f>'8月1日'!$E$24</f>
        <v>4759</v>
      </c>
      <c r="K139" s="34">
        <f>'9月1日'!$E$24</f>
        <v>4754</v>
      </c>
      <c r="L139" s="34">
        <f>'10月1日'!$E$24</f>
        <v>4755</v>
      </c>
      <c r="M139" s="34">
        <f>'11月1日'!$E$24</f>
        <v>4757</v>
      </c>
      <c r="N139" s="35">
        <f>'12月1日'!$E$24</f>
        <v>4746</v>
      </c>
    </row>
    <row r="140" spans="1:14" s="11" customFormat="1" ht="13.5" customHeight="1">
      <c r="A140" s="28"/>
      <c r="B140" s="4" t="s">
        <v>12</v>
      </c>
      <c r="C140" s="1">
        <f>'1月1月'!$F$24</f>
        <v>6.11</v>
      </c>
      <c r="D140" s="1">
        <f>'2月1月'!$F$24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'1月1月'!$G$24</f>
        <v>778.2324058919803</v>
      </c>
      <c r="D141" s="22">
        <f>'2月1月'!$G$24</f>
        <v>778.3960720130932</v>
      </c>
      <c r="E141" s="22">
        <f>'3月1日'!$G$24</f>
        <v>779.5417348608837</v>
      </c>
      <c r="F141" s="22">
        <f>'4月1日'!$G$24</f>
        <v>775.7774140752864</v>
      </c>
      <c r="G141" s="22">
        <f>'5月1日'!$G$24</f>
        <v>779.8690671031096</v>
      </c>
      <c r="H141" s="22">
        <f>'6月1日'!$G$24</f>
        <v>778.7234042553191</v>
      </c>
      <c r="I141" s="22">
        <f>'7月1日'!$G$24</f>
        <v>777.9050736497545</v>
      </c>
      <c r="J141" s="22">
        <f>'8月1日'!$G$24</f>
        <v>778.887070376432</v>
      </c>
      <c r="K141" s="22">
        <f>'9月1日'!$G$24</f>
        <v>778.0687397708674</v>
      </c>
      <c r="L141" s="22">
        <f>'10月1日'!$G$24</f>
        <v>778.2324058919803</v>
      </c>
      <c r="M141" s="22">
        <f>'11月1日'!$G$24</f>
        <v>778.5597381342062</v>
      </c>
      <c r="N141" s="23">
        <f>'12月1日'!$G$24</f>
        <v>776.759410801964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104588</v>
      </c>
      <c r="D142" s="36">
        <f aca="true" t="shared" si="0" ref="D142:N142">SUM(D4,D10,D16,D22,D28,D34,D40,D46,D52,D58,D64,D70,D76,D82,D88,D94,D100,D106,D112,D118,D124,D130,D136,)</f>
        <v>104634</v>
      </c>
      <c r="E142" s="36">
        <f t="shared" si="0"/>
        <v>104598</v>
      </c>
      <c r="F142" s="36">
        <f t="shared" si="0"/>
        <v>103994</v>
      </c>
      <c r="G142" s="36">
        <f t="shared" si="0"/>
        <v>104720</v>
      </c>
      <c r="H142" s="36">
        <f t="shared" si="0"/>
        <v>104848</v>
      </c>
      <c r="I142" s="36">
        <f t="shared" si="0"/>
        <v>104910</v>
      </c>
      <c r="J142" s="36">
        <f t="shared" si="0"/>
        <v>104995</v>
      </c>
      <c r="K142" s="36">
        <f t="shared" si="0"/>
        <v>105082</v>
      </c>
      <c r="L142" s="36">
        <f t="shared" si="0"/>
        <v>105182</v>
      </c>
      <c r="M142" s="36">
        <f t="shared" si="0"/>
        <v>105366</v>
      </c>
      <c r="N142" s="37">
        <f t="shared" si="0"/>
        <v>105502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126003</v>
      </c>
      <c r="D143" s="12">
        <f aca="true" t="shared" si="1" ref="D143:N143">SUM(D5,D11,D17,D23,D29,D35,D41,D47,D53,D59,D65,D71,D77,D83,D89,D95,D101,D107,D113,D119,D125,D131,D137,)</f>
        <v>126017</v>
      </c>
      <c r="E143" s="12">
        <f t="shared" si="1"/>
        <v>125936</v>
      </c>
      <c r="F143" s="12">
        <f t="shared" si="1"/>
        <v>125087</v>
      </c>
      <c r="G143" s="12">
        <f t="shared" si="1"/>
        <v>125586</v>
      </c>
      <c r="H143" s="12">
        <f t="shared" si="1"/>
        <v>125609</v>
      </c>
      <c r="I143" s="12">
        <f t="shared" si="1"/>
        <v>125625</v>
      </c>
      <c r="J143" s="12">
        <f t="shared" si="1"/>
        <v>125659</v>
      </c>
      <c r="K143" s="12">
        <f t="shared" si="1"/>
        <v>125683</v>
      </c>
      <c r="L143" s="12">
        <f t="shared" si="1"/>
        <v>125695</v>
      </c>
      <c r="M143" s="12">
        <f t="shared" si="1"/>
        <v>125804</v>
      </c>
      <c r="N143" s="32">
        <f t="shared" si="1"/>
        <v>125844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137811</v>
      </c>
      <c r="D144" s="12">
        <f aca="true" t="shared" si="2" ref="D144:N144">SUM(D6,D12,D18,D24,D30,D36,D42,D48,D54,D60,D66,D72,D78,D84,D90,D96,D102,D108,D114,D120,D126,D132,D138,)</f>
        <v>137824</v>
      </c>
      <c r="E144" s="12">
        <f t="shared" si="2"/>
        <v>137815</v>
      </c>
      <c r="F144" s="12">
        <f t="shared" si="2"/>
        <v>137199</v>
      </c>
      <c r="G144" s="12">
        <f t="shared" si="2"/>
        <v>137552</v>
      </c>
      <c r="H144" s="12">
        <f t="shared" si="2"/>
        <v>137646</v>
      </c>
      <c r="I144" s="12">
        <f t="shared" si="2"/>
        <v>137644</v>
      </c>
      <c r="J144" s="12">
        <f t="shared" si="2"/>
        <v>137628</v>
      </c>
      <c r="K144" s="12">
        <f t="shared" si="2"/>
        <v>137600</v>
      </c>
      <c r="L144" s="12">
        <f t="shared" si="2"/>
        <v>137615</v>
      </c>
      <c r="M144" s="12">
        <f t="shared" si="2"/>
        <v>137708</v>
      </c>
      <c r="N144" s="32">
        <f t="shared" si="2"/>
        <v>137808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263814</v>
      </c>
      <c r="D145" s="40">
        <f aca="true" t="shared" si="3" ref="D145:N145">SUM(D7,D13,D19,D25,D31,D37,D43,D49,D55,D61,D67,D73,D79,D85,D91,D97,D103,D109,D115,D121,D127,D133,D139,)</f>
        <v>263841</v>
      </c>
      <c r="E145" s="40">
        <f t="shared" si="3"/>
        <v>263751</v>
      </c>
      <c r="F145" s="40">
        <f t="shared" si="3"/>
        <v>262286</v>
      </c>
      <c r="G145" s="40">
        <f t="shared" si="3"/>
        <v>263138</v>
      </c>
      <c r="H145" s="40">
        <f t="shared" si="3"/>
        <v>263255</v>
      </c>
      <c r="I145" s="40">
        <f t="shared" si="3"/>
        <v>263269</v>
      </c>
      <c r="J145" s="40">
        <f t="shared" si="3"/>
        <v>263287</v>
      </c>
      <c r="K145" s="40">
        <f t="shared" si="3"/>
        <v>263283</v>
      </c>
      <c r="L145" s="40">
        <f t="shared" si="3"/>
        <v>263310</v>
      </c>
      <c r="M145" s="40">
        <f t="shared" si="3"/>
        <v>263512</v>
      </c>
      <c r="N145" s="41">
        <f t="shared" si="3"/>
        <v>263652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'1月1月'!$G$25</f>
        <v>1379.5638759608846</v>
      </c>
      <c r="D147" s="22">
        <f>'2月1月'!$G$25</f>
        <v>1379.7050671965694</v>
      </c>
      <c r="E147" s="22">
        <f>'3月1日'!$G$25</f>
        <v>1379.234429744287</v>
      </c>
      <c r="F147" s="22">
        <f>'4月1日'!$G$25</f>
        <v>1371.5734978821313</v>
      </c>
      <c r="G147" s="22">
        <f>'5月1日'!$G$25</f>
        <v>1376.0288657637398</v>
      </c>
      <c r="H147" s="22">
        <f>'6月1日'!$G$25</f>
        <v>1376.6406944517073</v>
      </c>
      <c r="I147" s="22">
        <f>'7月1日'!$G$25</f>
        <v>1376.7139047220624</v>
      </c>
      <c r="J147" s="22">
        <f>'8月1日'!$G$25</f>
        <v>1376.8080322125188</v>
      </c>
      <c r="K147" s="22">
        <f>'9月1日'!$G$25</f>
        <v>1376.7871149924174</v>
      </c>
      <c r="L147" s="22">
        <f>'10月1日'!$G$25</f>
        <v>1376.9283062281022</v>
      </c>
      <c r="M147" s="22">
        <f>'11月1日'!$G$25</f>
        <v>1377.9846258432253</v>
      </c>
      <c r="N147" s="23">
        <f>'12月1日'!$G$25</f>
        <v>1378.716728546776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37500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2682</v>
      </c>
      <c r="D2" s="6">
        <v>3169</v>
      </c>
      <c r="E2" s="6">
        <f>C2+D2</f>
        <v>5851</v>
      </c>
      <c r="F2" s="1">
        <v>1.62</v>
      </c>
      <c r="G2" s="8">
        <f>E2/F2</f>
        <v>3611.728395061728</v>
      </c>
    </row>
    <row r="3" spans="1:7" ht="13.5">
      <c r="A3" s="3" t="s">
        <v>50</v>
      </c>
      <c r="B3" s="6">
        <v>1075</v>
      </c>
      <c r="C3" s="6">
        <v>1166</v>
      </c>
      <c r="D3" s="6">
        <v>1401</v>
      </c>
      <c r="E3" s="6">
        <f aca="true" t="shared" si="0" ref="E3:E24">C3+D3</f>
        <v>2567</v>
      </c>
      <c r="F3" s="1">
        <v>1.14</v>
      </c>
      <c r="G3" s="8">
        <f aca="true" t="shared" si="1" ref="G3:G25">E3/F3</f>
        <v>2251.7543859649127</v>
      </c>
    </row>
    <row r="4" spans="1:7" ht="13.5">
      <c r="A4" s="3" t="s">
        <v>1</v>
      </c>
      <c r="B4" s="6">
        <v>1228</v>
      </c>
      <c r="C4" s="6">
        <v>1110</v>
      </c>
      <c r="D4" s="6">
        <v>1398</v>
      </c>
      <c r="E4" s="6">
        <f t="shared" si="0"/>
        <v>2508</v>
      </c>
      <c r="F4" s="1">
        <v>0.62</v>
      </c>
      <c r="G4" s="8">
        <f t="shared" si="1"/>
        <v>4045.1612903225805</v>
      </c>
    </row>
    <row r="5" spans="1:7" ht="13.5">
      <c r="A5" s="3" t="s">
        <v>0</v>
      </c>
      <c r="B5" s="6">
        <v>3800</v>
      </c>
      <c r="C5" s="6">
        <v>3563</v>
      </c>
      <c r="D5" s="6">
        <v>4298</v>
      </c>
      <c r="E5" s="6">
        <f t="shared" si="0"/>
        <v>7861</v>
      </c>
      <c r="F5" s="1">
        <v>0.94</v>
      </c>
      <c r="G5" s="8">
        <f t="shared" si="1"/>
        <v>8362.765957446809</v>
      </c>
    </row>
    <row r="6" spans="1:7" ht="13.5">
      <c r="A6" s="3" t="s">
        <v>51</v>
      </c>
      <c r="B6" s="6">
        <v>4802</v>
      </c>
      <c r="C6" s="6">
        <v>5069</v>
      </c>
      <c r="D6" s="6">
        <v>5708</v>
      </c>
      <c r="E6" s="6">
        <f t="shared" si="0"/>
        <v>10777</v>
      </c>
      <c r="F6" s="1">
        <v>2.07</v>
      </c>
      <c r="G6" s="8">
        <f t="shared" si="1"/>
        <v>5206.280193236716</v>
      </c>
    </row>
    <row r="7" spans="1:7" ht="13.5">
      <c r="A7" s="3" t="s">
        <v>52</v>
      </c>
      <c r="B7" s="6">
        <v>6957</v>
      </c>
      <c r="C7" s="6">
        <v>7747</v>
      </c>
      <c r="D7" s="6">
        <v>8194</v>
      </c>
      <c r="E7" s="6">
        <f t="shared" si="0"/>
        <v>15941</v>
      </c>
      <c r="F7" s="9">
        <v>3</v>
      </c>
      <c r="G7" s="8">
        <f t="shared" si="1"/>
        <v>5313.666666666667</v>
      </c>
    </row>
    <row r="8" spans="1:7" ht="13.5">
      <c r="A8" s="3" t="s">
        <v>53</v>
      </c>
      <c r="B8" s="6">
        <v>7190</v>
      </c>
      <c r="C8" s="6">
        <v>7830</v>
      </c>
      <c r="D8" s="6">
        <v>8061</v>
      </c>
      <c r="E8" s="6">
        <f t="shared" si="0"/>
        <v>15891</v>
      </c>
      <c r="F8" s="1">
        <v>3.63</v>
      </c>
      <c r="G8" s="8">
        <f t="shared" si="1"/>
        <v>4377.6859504132235</v>
      </c>
    </row>
    <row r="9" spans="1:7" ht="13.5">
      <c r="A9" s="3" t="s">
        <v>54</v>
      </c>
      <c r="B9" s="6">
        <v>5751</v>
      </c>
      <c r="C9" s="6">
        <v>6014</v>
      </c>
      <c r="D9" s="6">
        <v>7013</v>
      </c>
      <c r="E9" s="6">
        <f t="shared" si="0"/>
        <v>13027</v>
      </c>
      <c r="F9" s="1">
        <v>2.45</v>
      </c>
      <c r="G9" s="8">
        <f t="shared" si="1"/>
        <v>5317.142857142857</v>
      </c>
    </row>
    <row r="10" spans="1:7" ht="13.5">
      <c r="A10" s="3" t="s">
        <v>55</v>
      </c>
      <c r="B10" s="6">
        <v>6865</v>
      </c>
      <c r="C10" s="6">
        <v>8689</v>
      </c>
      <c r="D10" s="6">
        <v>9335</v>
      </c>
      <c r="E10" s="6">
        <f t="shared" si="0"/>
        <v>18024</v>
      </c>
      <c r="F10" s="1">
        <v>6.22</v>
      </c>
      <c r="G10" s="8">
        <f t="shared" si="1"/>
        <v>2897.7491961414794</v>
      </c>
    </row>
    <row r="11" spans="1:7" ht="13.5">
      <c r="A11" s="3" t="s">
        <v>56</v>
      </c>
      <c r="B11" s="6">
        <v>6914</v>
      </c>
      <c r="C11" s="6">
        <v>8278</v>
      </c>
      <c r="D11" s="6">
        <v>9006</v>
      </c>
      <c r="E11" s="6">
        <f t="shared" si="0"/>
        <v>17284</v>
      </c>
      <c r="F11" s="1">
        <v>4.56</v>
      </c>
      <c r="G11" s="8">
        <f t="shared" si="1"/>
        <v>3790.350877192983</v>
      </c>
    </row>
    <row r="12" spans="1:7" ht="13.5">
      <c r="A12" s="3" t="s">
        <v>2</v>
      </c>
      <c r="B12" s="6">
        <v>9900</v>
      </c>
      <c r="C12" s="6">
        <v>11247</v>
      </c>
      <c r="D12" s="6">
        <v>12560</v>
      </c>
      <c r="E12" s="6">
        <f t="shared" si="0"/>
        <v>23807</v>
      </c>
      <c r="F12" s="1">
        <v>9.39</v>
      </c>
      <c r="G12" s="8">
        <f t="shared" si="1"/>
        <v>2535.356762513312</v>
      </c>
    </row>
    <row r="13" spans="1:7" ht="13.5">
      <c r="A13" s="3" t="s">
        <v>57</v>
      </c>
      <c r="B13" s="6">
        <v>7359</v>
      </c>
      <c r="C13" s="6">
        <v>8838</v>
      </c>
      <c r="D13" s="6">
        <v>9716</v>
      </c>
      <c r="E13" s="6">
        <f t="shared" si="0"/>
        <v>18554</v>
      </c>
      <c r="F13" s="1">
        <v>5.43</v>
      </c>
      <c r="G13" s="8">
        <f t="shared" si="1"/>
        <v>3416.9429097605894</v>
      </c>
    </row>
    <row r="14" spans="1:7" ht="13.5">
      <c r="A14" s="3" t="s">
        <v>58</v>
      </c>
      <c r="B14" s="6">
        <v>11130</v>
      </c>
      <c r="C14" s="6">
        <v>13311</v>
      </c>
      <c r="D14" s="6">
        <v>14564</v>
      </c>
      <c r="E14" s="6">
        <f t="shared" si="0"/>
        <v>27875</v>
      </c>
      <c r="F14" s="1">
        <v>11.53</v>
      </c>
      <c r="G14" s="8">
        <f t="shared" si="1"/>
        <v>2417.606244579358</v>
      </c>
    </row>
    <row r="15" spans="1:7" ht="13.5">
      <c r="A15" s="3" t="s">
        <v>59</v>
      </c>
      <c r="B15" s="6">
        <v>5870</v>
      </c>
      <c r="C15" s="6">
        <v>7849</v>
      </c>
      <c r="D15" s="6">
        <v>8509</v>
      </c>
      <c r="E15" s="6">
        <f t="shared" si="0"/>
        <v>16358</v>
      </c>
      <c r="F15" s="1">
        <v>14.73</v>
      </c>
      <c r="G15" s="8">
        <f t="shared" si="1"/>
        <v>1110.5227427019688</v>
      </c>
    </row>
    <row r="16" spans="1:7" ht="13.5">
      <c r="A16" s="3" t="s">
        <v>3</v>
      </c>
      <c r="B16" s="6">
        <v>2178</v>
      </c>
      <c r="C16" s="6">
        <v>3308</v>
      </c>
      <c r="D16" s="6">
        <v>3519</v>
      </c>
      <c r="E16" s="6">
        <f t="shared" si="0"/>
        <v>6827</v>
      </c>
      <c r="F16" s="9">
        <v>38.7</v>
      </c>
      <c r="G16" s="8">
        <f t="shared" si="1"/>
        <v>176.40826873385012</v>
      </c>
    </row>
    <row r="17" spans="1:7" ht="13.5">
      <c r="A17" s="3" t="s">
        <v>4</v>
      </c>
      <c r="B17" s="6">
        <v>3434</v>
      </c>
      <c r="C17" s="6">
        <v>4743</v>
      </c>
      <c r="D17" s="6">
        <v>5129</v>
      </c>
      <c r="E17" s="6">
        <f t="shared" si="0"/>
        <v>9872</v>
      </c>
      <c r="F17" s="1">
        <v>20.38</v>
      </c>
      <c r="G17" s="8">
        <f t="shared" si="1"/>
        <v>484.396467124632</v>
      </c>
    </row>
    <row r="18" spans="1:7" ht="13.5">
      <c r="A18" s="3" t="s">
        <v>60</v>
      </c>
      <c r="B18" s="6">
        <v>572</v>
      </c>
      <c r="C18" s="6">
        <v>909</v>
      </c>
      <c r="D18" s="6">
        <v>910</v>
      </c>
      <c r="E18" s="6">
        <f t="shared" si="0"/>
        <v>1819</v>
      </c>
      <c r="F18" s="1">
        <v>11.87</v>
      </c>
      <c r="G18" s="8">
        <f t="shared" si="1"/>
        <v>153.2434709351306</v>
      </c>
    </row>
    <row r="19" spans="1:7" ht="13.5">
      <c r="A19" s="3" t="s">
        <v>61</v>
      </c>
      <c r="B19" s="6">
        <v>1377</v>
      </c>
      <c r="C19" s="6">
        <v>1696</v>
      </c>
      <c r="D19" s="6">
        <v>1792</v>
      </c>
      <c r="E19" s="6">
        <f t="shared" si="0"/>
        <v>3488</v>
      </c>
      <c r="F19" s="1">
        <v>6.33</v>
      </c>
      <c r="G19" s="8">
        <f t="shared" si="1"/>
        <v>551.0268562401263</v>
      </c>
    </row>
    <row r="20" spans="1:7" ht="13.5">
      <c r="A20" s="3" t="s">
        <v>62</v>
      </c>
      <c r="B20" s="6">
        <v>6141</v>
      </c>
      <c r="C20" s="6">
        <v>7944</v>
      </c>
      <c r="D20" s="6">
        <v>8370</v>
      </c>
      <c r="E20" s="6">
        <f t="shared" si="0"/>
        <v>16314</v>
      </c>
      <c r="F20" s="1">
        <v>17.98</v>
      </c>
      <c r="G20" s="8">
        <f t="shared" si="1"/>
        <v>907.3414905450501</v>
      </c>
    </row>
    <row r="21" spans="1:7" ht="13.5">
      <c r="A21" s="3" t="s">
        <v>63</v>
      </c>
      <c r="B21" s="6">
        <v>2086</v>
      </c>
      <c r="C21" s="6">
        <v>2795</v>
      </c>
      <c r="D21" s="6">
        <v>2910</v>
      </c>
      <c r="E21" s="6">
        <f t="shared" si="0"/>
        <v>5705</v>
      </c>
      <c r="F21" s="1">
        <v>8.62</v>
      </c>
      <c r="G21" s="8">
        <f t="shared" si="1"/>
        <v>661.8329466357309</v>
      </c>
    </row>
    <row r="22" spans="1:7" ht="13.5">
      <c r="A22" s="3" t="s">
        <v>64</v>
      </c>
      <c r="B22" s="6">
        <v>4498</v>
      </c>
      <c r="C22" s="6">
        <v>6031</v>
      </c>
      <c r="D22" s="6">
        <v>6692</v>
      </c>
      <c r="E22" s="6">
        <f t="shared" si="0"/>
        <v>12723</v>
      </c>
      <c r="F22" s="1">
        <v>8.88</v>
      </c>
      <c r="G22" s="8">
        <f t="shared" si="1"/>
        <v>1432.7702702702702</v>
      </c>
    </row>
    <row r="23" spans="1:7" ht="13.5">
      <c r="A23" s="3" t="s">
        <v>5</v>
      </c>
      <c r="B23" s="6">
        <v>1800</v>
      </c>
      <c r="C23" s="6">
        <v>2587</v>
      </c>
      <c r="D23" s="6">
        <v>2869</v>
      </c>
      <c r="E23" s="6">
        <f t="shared" si="0"/>
        <v>5456</v>
      </c>
      <c r="F23" s="1">
        <v>5.03</v>
      </c>
      <c r="G23" s="8">
        <f t="shared" si="1"/>
        <v>1084.6918489065606</v>
      </c>
    </row>
    <row r="24" spans="1:7" ht="13.5">
      <c r="A24" s="5" t="s">
        <v>6</v>
      </c>
      <c r="B24" s="6">
        <v>1578</v>
      </c>
      <c r="C24" s="6">
        <v>2277</v>
      </c>
      <c r="D24" s="6">
        <v>2477</v>
      </c>
      <c r="E24" s="6">
        <f t="shared" si="0"/>
        <v>4754</v>
      </c>
      <c r="F24" s="1">
        <v>6.11</v>
      </c>
      <c r="G24" s="8">
        <f t="shared" si="1"/>
        <v>778.0687397708674</v>
      </c>
    </row>
    <row r="25" spans="1:7" ht="13.5">
      <c r="A25" s="2" t="s">
        <v>42</v>
      </c>
      <c r="B25" s="6">
        <f>SUM(B2:B24)</f>
        <v>105082</v>
      </c>
      <c r="C25" s="6">
        <f>SUM(C2:C24)</f>
        <v>125683</v>
      </c>
      <c r="D25" s="6">
        <f>SUM(D2:D24)</f>
        <v>137600</v>
      </c>
      <c r="E25" s="6">
        <f>SUM(E2:E24)</f>
        <v>263283</v>
      </c>
      <c r="F25" s="1">
        <f>SUM(F2:F24)</f>
        <v>191.23000000000002</v>
      </c>
      <c r="G25" s="8">
        <f t="shared" si="1"/>
        <v>1376.7871149924174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37530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2674</v>
      </c>
      <c r="D2" s="6">
        <v>3165</v>
      </c>
      <c r="E2" s="6">
        <f>C2+D2</f>
        <v>5839</v>
      </c>
      <c r="F2" s="1">
        <v>1.62</v>
      </c>
      <c r="G2" s="8">
        <f>E2/F2</f>
        <v>3604.3209876543206</v>
      </c>
    </row>
    <row r="3" spans="1:7" ht="13.5">
      <c r="A3" s="3" t="s">
        <v>50</v>
      </c>
      <c r="B3" s="6">
        <v>1078</v>
      </c>
      <c r="C3" s="6">
        <v>1167</v>
      </c>
      <c r="D3" s="6">
        <v>1400</v>
      </c>
      <c r="E3" s="6">
        <f aca="true" t="shared" si="0" ref="E3:E24">C3+D3</f>
        <v>2567</v>
      </c>
      <c r="F3" s="1">
        <v>1.14</v>
      </c>
      <c r="G3" s="8">
        <f aca="true" t="shared" si="1" ref="G3:G25">E3/F3</f>
        <v>2251.7543859649127</v>
      </c>
    </row>
    <row r="4" spans="1:7" ht="13.5">
      <c r="A4" s="3" t="s">
        <v>1</v>
      </c>
      <c r="B4" s="6">
        <v>1224</v>
      </c>
      <c r="C4" s="6">
        <v>1108</v>
      </c>
      <c r="D4" s="6">
        <v>1394</v>
      </c>
      <c r="E4" s="6">
        <f t="shared" si="0"/>
        <v>2502</v>
      </c>
      <c r="F4" s="1">
        <v>0.62</v>
      </c>
      <c r="G4" s="8">
        <f t="shared" si="1"/>
        <v>4035.483870967742</v>
      </c>
    </row>
    <row r="5" spans="1:7" ht="13.5">
      <c r="A5" s="3" t="s">
        <v>0</v>
      </c>
      <c r="B5" s="6">
        <v>3786</v>
      </c>
      <c r="C5" s="6">
        <v>3557</v>
      </c>
      <c r="D5" s="6">
        <v>4301</v>
      </c>
      <c r="E5" s="6">
        <f t="shared" si="0"/>
        <v>7858</v>
      </c>
      <c r="F5" s="1">
        <v>0.94</v>
      </c>
      <c r="G5" s="8">
        <f t="shared" si="1"/>
        <v>8359.574468085108</v>
      </c>
    </row>
    <row r="6" spans="1:7" ht="13.5">
      <c r="A6" s="3" t="s">
        <v>51</v>
      </c>
      <c r="B6" s="6">
        <v>4808</v>
      </c>
      <c r="C6" s="6">
        <v>5067</v>
      </c>
      <c r="D6" s="6">
        <v>5705</v>
      </c>
      <c r="E6" s="6">
        <f t="shared" si="0"/>
        <v>10772</v>
      </c>
      <c r="F6" s="1">
        <v>2.07</v>
      </c>
      <c r="G6" s="8">
        <f t="shared" si="1"/>
        <v>5203.864734299517</v>
      </c>
    </row>
    <row r="7" spans="1:7" ht="13.5">
      <c r="A7" s="3" t="s">
        <v>52</v>
      </c>
      <c r="B7" s="6">
        <v>6966</v>
      </c>
      <c r="C7" s="6">
        <v>7755</v>
      </c>
      <c r="D7" s="6">
        <v>8193</v>
      </c>
      <c r="E7" s="6">
        <f t="shared" si="0"/>
        <v>15948</v>
      </c>
      <c r="F7" s="9">
        <v>3</v>
      </c>
      <c r="G7" s="8">
        <f t="shared" si="1"/>
        <v>5316</v>
      </c>
    </row>
    <row r="8" spans="1:7" ht="13.5">
      <c r="A8" s="3" t="s">
        <v>53</v>
      </c>
      <c r="B8" s="6">
        <v>7209</v>
      </c>
      <c r="C8" s="6">
        <v>7833</v>
      </c>
      <c r="D8" s="6">
        <v>8082</v>
      </c>
      <c r="E8" s="6">
        <f t="shared" si="0"/>
        <v>15915</v>
      </c>
      <c r="F8" s="1">
        <v>3.63</v>
      </c>
      <c r="G8" s="8">
        <f t="shared" si="1"/>
        <v>4384.297520661157</v>
      </c>
    </row>
    <row r="9" spans="1:7" ht="13.5">
      <c r="A9" s="3" t="s">
        <v>54</v>
      </c>
      <c r="B9" s="6">
        <v>5754</v>
      </c>
      <c r="C9" s="6">
        <v>6000</v>
      </c>
      <c r="D9" s="6">
        <v>7008</v>
      </c>
      <c r="E9" s="6">
        <f t="shared" si="0"/>
        <v>13008</v>
      </c>
      <c r="F9" s="1">
        <v>2.45</v>
      </c>
      <c r="G9" s="8">
        <f t="shared" si="1"/>
        <v>5309.3877551020405</v>
      </c>
    </row>
    <row r="10" spans="1:7" ht="13.5">
      <c r="A10" s="3" t="s">
        <v>55</v>
      </c>
      <c r="B10" s="6">
        <v>6871</v>
      </c>
      <c r="C10" s="6">
        <v>8691</v>
      </c>
      <c r="D10" s="6">
        <v>9332</v>
      </c>
      <c r="E10" s="6">
        <f t="shared" si="0"/>
        <v>18023</v>
      </c>
      <c r="F10" s="1">
        <v>6.22</v>
      </c>
      <c r="G10" s="8">
        <f t="shared" si="1"/>
        <v>2897.588424437299</v>
      </c>
    </row>
    <row r="11" spans="1:7" ht="13.5">
      <c r="A11" s="3" t="s">
        <v>56</v>
      </c>
      <c r="B11" s="6">
        <v>6922</v>
      </c>
      <c r="C11" s="6">
        <v>8288</v>
      </c>
      <c r="D11" s="6">
        <v>9018</v>
      </c>
      <c r="E11" s="6">
        <f t="shared" si="0"/>
        <v>17306</v>
      </c>
      <c r="F11" s="1">
        <v>4.56</v>
      </c>
      <c r="G11" s="8">
        <f t="shared" si="1"/>
        <v>3795.1754385964914</v>
      </c>
    </row>
    <row r="12" spans="1:7" ht="13.5">
      <c r="A12" s="3" t="s">
        <v>2</v>
      </c>
      <c r="B12" s="6">
        <v>9905</v>
      </c>
      <c r="C12" s="6">
        <v>11263</v>
      </c>
      <c r="D12" s="6">
        <v>12549</v>
      </c>
      <c r="E12" s="6">
        <f t="shared" si="0"/>
        <v>23812</v>
      </c>
      <c r="F12" s="1">
        <v>9.39</v>
      </c>
      <c r="G12" s="8">
        <f t="shared" si="1"/>
        <v>2535.889243876464</v>
      </c>
    </row>
    <row r="13" spans="1:7" ht="13.5">
      <c r="A13" s="3" t="s">
        <v>57</v>
      </c>
      <c r="B13" s="6">
        <v>7375</v>
      </c>
      <c r="C13" s="6">
        <v>8835</v>
      </c>
      <c r="D13" s="6">
        <v>9715</v>
      </c>
      <c r="E13" s="6">
        <f t="shared" si="0"/>
        <v>18550</v>
      </c>
      <c r="F13" s="1">
        <v>5.43</v>
      </c>
      <c r="G13" s="8">
        <f t="shared" si="1"/>
        <v>3416.206261510129</v>
      </c>
    </row>
    <row r="14" spans="1:7" ht="13.5">
      <c r="A14" s="3" t="s">
        <v>58</v>
      </c>
      <c r="B14" s="6">
        <v>11145</v>
      </c>
      <c r="C14" s="6">
        <v>13323</v>
      </c>
      <c r="D14" s="6">
        <v>14577</v>
      </c>
      <c r="E14" s="6">
        <f t="shared" si="0"/>
        <v>27900</v>
      </c>
      <c r="F14" s="1">
        <v>11.53</v>
      </c>
      <c r="G14" s="8">
        <f t="shared" si="1"/>
        <v>2419.774501300954</v>
      </c>
    </row>
    <row r="15" spans="1:7" ht="13.5">
      <c r="A15" s="3" t="s">
        <v>59</v>
      </c>
      <c r="B15" s="6">
        <v>5864</v>
      </c>
      <c r="C15" s="6">
        <v>7842</v>
      </c>
      <c r="D15" s="6">
        <v>8509</v>
      </c>
      <c r="E15" s="6">
        <f t="shared" si="0"/>
        <v>16351</v>
      </c>
      <c r="F15" s="1">
        <v>14.73</v>
      </c>
      <c r="G15" s="8">
        <f t="shared" si="1"/>
        <v>1110.0475220638152</v>
      </c>
    </row>
    <row r="16" spans="1:7" ht="13.5">
      <c r="A16" s="3" t="s">
        <v>3</v>
      </c>
      <c r="B16" s="6">
        <v>2178</v>
      </c>
      <c r="C16" s="6">
        <v>3305</v>
      </c>
      <c r="D16" s="6">
        <v>3516</v>
      </c>
      <c r="E16" s="6">
        <f t="shared" si="0"/>
        <v>6821</v>
      </c>
      <c r="F16" s="9">
        <v>38.7</v>
      </c>
      <c r="G16" s="8">
        <f t="shared" si="1"/>
        <v>176.2532299741602</v>
      </c>
    </row>
    <row r="17" spans="1:7" ht="13.5">
      <c r="A17" s="3" t="s">
        <v>4</v>
      </c>
      <c r="B17" s="6">
        <v>3433</v>
      </c>
      <c r="C17" s="6">
        <v>4732</v>
      </c>
      <c r="D17" s="6">
        <v>5113</v>
      </c>
      <c r="E17" s="6">
        <f t="shared" si="0"/>
        <v>9845</v>
      </c>
      <c r="F17" s="1">
        <v>20.38</v>
      </c>
      <c r="G17" s="8">
        <f t="shared" si="1"/>
        <v>483.0716388616291</v>
      </c>
    </row>
    <row r="18" spans="1:7" ht="13.5">
      <c r="A18" s="3" t="s">
        <v>60</v>
      </c>
      <c r="B18" s="6">
        <v>572</v>
      </c>
      <c r="C18" s="6">
        <v>907</v>
      </c>
      <c r="D18" s="6">
        <v>908</v>
      </c>
      <c r="E18" s="6">
        <f t="shared" si="0"/>
        <v>1815</v>
      </c>
      <c r="F18" s="1">
        <v>11.87</v>
      </c>
      <c r="G18" s="8">
        <f t="shared" si="1"/>
        <v>152.90648694187027</v>
      </c>
    </row>
    <row r="19" spans="1:7" ht="13.5">
      <c r="A19" s="3" t="s">
        <v>61</v>
      </c>
      <c r="B19" s="6">
        <v>1378</v>
      </c>
      <c r="C19" s="6">
        <v>1692</v>
      </c>
      <c r="D19" s="6">
        <v>1795</v>
      </c>
      <c r="E19" s="6">
        <f t="shared" si="0"/>
        <v>3487</v>
      </c>
      <c r="F19" s="1">
        <v>6.33</v>
      </c>
      <c r="G19" s="8">
        <f t="shared" si="1"/>
        <v>550.86887835703</v>
      </c>
    </row>
    <row r="20" spans="1:7" ht="13.5">
      <c r="A20" s="3" t="s">
        <v>62</v>
      </c>
      <c r="B20" s="6">
        <v>6150</v>
      </c>
      <c r="C20" s="6">
        <v>7957</v>
      </c>
      <c r="D20" s="6">
        <v>8376</v>
      </c>
      <c r="E20" s="6">
        <f t="shared" si="0"/>
        <v>16333</v>
      </c>
      <c r="F20" s="1">
        <v>17.98</v>
      </c>
      <c r="G20" s="8">
        <f t="shared" si="1"/>
        <v>908.3982202447163</v>
      </c>
    </row>
    <row r="21" spans="1:7" ht="13.5">
      <c r="A21" s="3" t="s">
        <v>63</v>
      </c>
      <c r="B21" s="6">
        <v>2095</v>
      </c>
      <c r="C21" s="6">
        <v>2798</v>
      </c>
      <c r="D21" s="6">
        <v>2910</v>
      </c>
      <c r="E21" s="6">
        <f t="shared" si="0"/>
        <v>5708</v>
      </c>
      <c r="F21" s="1">
        <v>8.62</v>
      </c>
      <c r="G21" s="8">
        <f t="shared" si="1"/>
        <v>662.1809744779583</v>
      </c>
    </row>
    <row r="22" spans="1:7" ht="13.5">
      <c r="A22" s="3" t="s">
        <v>64</v>
      </c>
      <c r="B22" s="6">
        <v>4510</v>
      </c>
      <c r="C22" s="6">
        <v>6036</v>
      </c>
      <c r="D22" s="6">
        <v>6697</v>
      </c>
      <c r="E22" s="6">
        <f t="shared" si="0"/>
        <v>12733</v>
      </c>
      <c r="F22" s="1">
        <v>8.88</v>
      </c>
      <c r="G22" s="8">
        <f t="shared" si="1"/>
        <v>1433.8963963963963</v>
      </c>
    </row>
    <row r="23" spans="1:7" ht="13.5">
      <c r="A23" s="3" t="s">
        <v>5</v>
      </c>
      <c r="B23" s="6">
        <v>1804</v>
      </c>
      <c r="C23" s="6">
        <v>2595</v>
      </c>
      <c r="D23" s="6">
        <v>2867</v>
      </c>
      <c r="E23" s="6">
        <f t="shared" si="0"/>
        <v>5462</v>
      </c>
      <c r="F23" s="1">
        <v>5.03</v>
      </c>
      <c r="G23" s="8">
        <f t="shared" si="1"/>
        <v>1085.8846918489064</v>
      </c>
    </row>
    <row r="24" spans="1:7" ht="13.5">
      <c r="A24" s="5" t="s">
        <v>6</v>
      </c>
      <c r="B24" s="6">
        <v>1578</v>
      </c>
      <c r="C24" s="6">
        <v>2270</v>
      </c>
      <c r="D24" s="6">
        <v>2485</v>
      </c>
      <c r="E24" s="6">
        <f t="shared" si="0"/>
        <v>4755</v>
      </c>
      <c r="F24" s="1">
        <v>6.11</v>
      </c>
      <c r="G24" s="8">
        <f t="shared" si="1"/>
        <v>778.2324058919803</v>
      </c>
    </row>
    <row r="25" spans="1:7" ht="13.5">
      <c r="A25" s="2" t="s">
        <v>42</v>
      </c>
      <c r="B25" s="6">
        <f>SUM(B2:B24)</f>
        <v>105182</v>
      </c>
      <c r="C25" s="6">
        <f>SUM(C2:C24)</f>
        <v>125695</v>
      </c>
      <c r="D25" s="6">
        <f>SUM(D2:D24)</f>
        <v>137615</v>
      </c>
      <c r="E25" s="6">
        <f>SUM(E2:E24)</f>
        <v>263310</v>
      </c>
      <c r="F25" s="1">
        <f>SUM(F2:F24)</f>
        <v>191.23000000000002</v>
      </c>
      <c r="G25" s="8">
        <f t="shared" si="1"/>
        <v>1376.9283062281022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37561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2581</v>
      </c>
      <c r="C2" s="6">
        <v>2679</v>
      </c>
      <c r="D2" s="6">
        <v>3166</v>
      </c>
      <c r="E2" s="6">
        <f>C2+D2</f>
        <v>5845</v>
      </c>
      <c r="F2" s="1">
        <v>1.62</v>
      </c>
      <c r="G2" s="8">
        <f>E2/F2</f>
        <v>3608.0246913580245</v>
      </c>
    </row>
    <row r="3" spans="1:7" ht="13.5">
      <c r="A3" s="3" t="s">
        <v>50</v>
      </c>
      <c r="B3" s="6">
        <v>1083</v>
      </c>
      <c r="C3" s="6">
        <v>1169</v>
      </c>
      <c r="D3" s="6">
        <v>1404</v>
      </c>
      <c r="E3" s="6">
        <f aca="true" t="shared" si="0" ref="E3:E24">C3+D3</f>
        <v>2573</v>
      </c>
      <c r="F3" s="1">
        <v>1.14</v>
      </c>
      <c r="G3" s="8">
        <f aca="true" t="shared" si="1" ref="G3:G25">E3/F3</f>
        <v>2257.0175438596493</v>
      </c>
    </row>
    <row r="4" spans="1:7" ht="13.5">
      <c r="A4" s="3" t="s">
        <v>1</v>
      </c>
      <c r="B4" s="6">
        <v>1222</v>
      </c>
      <c r="C4" s="6">
        <v>1107</v>
      </c>
      <c r="D4" s="6">
        <v>1389</v>
      </c>
      <c r="E4" s="6">
        <f t="shared" si="0"/>
        <v>2496</v>
      </c>
      <c r="F4" s="1">
        <v>0.62</v>
      </c>
      <c r="G4" s="8">
        <f t="shared" si="1"/>
        <v>4025.8064516129034</v>
      </c>
    </row>
    <row r="5" spans="1:7" ht="13.5">
      <c r="A5" s="3" t="s">
        <v>0</v>
      </c>
      <c r="B5" s="6">
        <v>3788</v>
      </c>
      <c r="C5" s="6">
        <v>3554</v>
      </c>
      <c r="D5" s="6">
        <v>4298</v>
      </c>
      <c r="E5" s="6">
        <f t="shared" si="0"/>
        <v>7852</v>
      </c>
      <c r="F5" s="1">
        <v>0.94</v>
      </c>
      <c r="G5" s="8">
        <f t="shared" si="1"/>
        <v>8353.191489361703</v>
      </c>
    </row>
    <row r="6" spans="1:7" ht="13.5">
      <c r="A6" s="3" t="s">
        <v>51</v>
      </c>
      <c r="B6" s="6">
        <v>4808</v>
      </c>
      <c r="C6" s="6">
        <v>5061</v>
      </c>
      <c r="D6" s="6">
        <v>5707</v>
      </c>
      <c r="E6" s="6">
        <f t="shared" si="0"/>
        <v>10768</v>
      </c>
      <c r="F6" s="1">
        <v>2.07</v>
      </c>
      <c r="G6" s="8">
        <f t="shared" si="1"/>
        <v>5201.932367149759</v>
      </c>
    </row>
    <row r="7" spans="1:7" ht="13.5">
      <c r="A7" s="3" t="s">
        <v>52</v>
      </c>
      <c r="B7" s="6">
        <v>6974</v>
      </c>
      <c r="C7" s="6">
        <v>7758</v>
      </c>
      <c r="D7" s="6">
        <v>8201</v>
      </c>
      <c r="E7" s="6">
        <f t="shared" si="0"/>
        <v>15959</v>
      </c>
      <c r="F7" s="9">
        <v>3</v>
      </c>
      <c r="G7" s="8">
        <f t="shared" si="1"/>
        <v>5319.666666666667</v>
      </c>
    </row>
    <row r="8" spans="1:7" ht="13.5">
      <c r="A8" s="3" t="s">
        <v>53</v>
      </c>
      <c r="B8" s="6">
        <v>7236</v>
      </c>
      <c r="C8" s="6">
        <v>7839</v>
      </c>
      <c r="D8" s="6">
        <v>8128</v>
      </c>
      <c r="E8" s="6">
        <f t="shared" si="0"/>
        <v>15967</v>
      </c>
      <c r="F8" s="1">
        <v>3.63</v>
      </c>
      <c r="G8" s="8">
        <f t="shared" si="1"/>
        <v>4398.62258953168</v>
      </c>
    </row>
    <row r="9" spans="1:7" ht="13.5">
      <c r="A9" s="3" t="s">
        <v>54</v>
      </c>
      <c r="B9" s="6">
        <v>5765</v>
      </c>
      <c r="C9" s="6">
        <v>6015</v>
      </c>
      <c r="D9" s="6">
        <v>7014</v>
      </c>
      <c r="E9" s="6">
        <f t="shared" si="0"/>
        <v>13029</v>
      </c>
      <c r="F9" s="1">
        <v>2.45</v>
      </c>
      <c r="G9" s="8">
        <f t="shared" si="1"/>
        <v>5317.959183673469</v>
      </c>
    </row>
    <row r="10" spans="1:7" ht="13.5">
      <c r="A10" s="3" t="s">
        <v>55</v>
      </c>
      <c r="B10" s="6">
        <v>6875</v>
      </c>
      <c r="C10" s="6">
        <v>8693</v>
      </c>
      <c r="D10" s="6">
        <v>9328</v>
      </c>
      <c r="E10" s="6">
        <f t="shared" si="0"/>
        <v>18021</v>
      </c>
      <c r="F10" s="1">
        <v>6.22</v>
      </c>
      <c r="G10" s="8">
        <f t="shared" si="1"/>
        <v>2897.266881028939</v>
      </c>
    </row>
    <row r="11" spans="1:7" ht="13.5">
      <c r="A11" s="3" t="s">
        <v>56</v>
      </c>
      <c r="B11" s="6">
        <v>6936</v>
      </c>
      <c r="C11" s="6">
        <v>8303</v>
      </c>
      <c r="D11" s="6">
        <v>9016</v>
      </c>
      <c r="E11" s="6">
        <f t="shared" si="0"/>
        <v>17319</v>
      </c>
      <c r="F11" s="1">
        <v>4.56</v>
      </c>
      <c r="G11" s="8">
        <f t="shared" si="1"/>
        <v>3798.026315789474</v>
      </c>
    </row>
    <row r="12" spans="1:7" ht="13.5">
      <c r="A12" s="3" t="s">
        <v>2</v>
      </c>
      <c r="B12" s="6">
        <v>9898</v>
      </c>
      <c r="C12" s="6">
        <v>11247</v>
      </c>
      <c r="D12" s="6">
        <v>12550</v>
      </c>
      <c r="E12" s="6">
        <f t="shared" si="0"/>
        <v>23797</v>
      </c>
      <c r="F12" s="1">
        <v>9.39</v>
      </c>
      <c r="G12" s="8">
        <f t="shared" si="1"/>
        <v>2534.291799787007</v>
      </c>
    </row>
    <row r="13" spans="1:7" ht="13.5">
      <c r="A13" s="3" t="s">
        <v>57</v>
      </c>
      <c r="B13" s="6">
        <v>7407</v>
      </c>
      <c r="C13" s="6">
        <v>8852</v>
      </c>
      <c r="D13" s="6">
        <v>9714</v>
      </c>
      <c r="E13" s="6">
        <f t="shared" si="0"/>
        <v>18566</v>
      </c>
      <c r="F13" s="1">
        <v>5.43</v>
      </c>
      <c r="G13" s="8">
        <f t="shared" si="1"/>
        <v>3419.152854511971</v>
      </c>
    </row>
    <row r="14" spans="1:7" ht="13.5">
      <c r="A14" s="3" t="s">
        <v>58</v>
      </c>
      <c r="B14" s="6">
        <v>11176</v>
      </c>
      <c r="C14" s="6">
        <v>13360</v>
      </c>
      <c r="D14" s="6">
        <v>14602</v>
      </c>
      <c r="E14" s="6">
        <f t="shared" si="0"/>
        <v>27962</v>
      </c>
      <c r="F14" s="1">
        <v>11.53</v>
      </c>
      <c r="G14" s="8">
        <f t="shared" si="1"/>
        <v>2425.151777970512</v>
      </c>
    </row>
    <row r="15" spans="1:7" ht="13.5">
      <c r="A15" s="3" t="s">
        <v>59</v>
      </c>
      <c r="B15" s="6">
        <v>5892</v>
      </c>
      <c r="C15" s="6">
        <v>7864</v>
      </c>
      <c r="D15" s="6">
        <v>8501</v>
      </c>
      <c r="E15" s="6">
        <f t="shared" si="0"/>
        <v>16365</v>
      </c>
      <c r="F15" s="1">
        <v>14.73</v>
      </c>
      <c r="G15" s="8">
        <f t="shared" si="1"/>
        <v>1110.9979633401222</v>
      </c>
    </row>
    <row r="16" spans="1:7" ht="13.5">
      <c r="A16" s="3" t="s">
        <v>3</v>
      </c>
      <c r="B16" s="6">
        <v>2181</v>
      </c>
      <c r="C16" s="6">
        <v>3309</v>
      </c>
      <c r="D16" s="6">
        <v>3518</v>
      </c>
      <c r="E16" s="6">
        <f t="shared" si="0"/>
        <v>6827</v>
      </c>
      <c r="F16" s="9">
        <v>38.7</v>
      </c>
      <c r="G16" s="8">
        <f t="shared" si="1"/>
        <v>176.40826873385012</v>
      </c>
    </row>
    <row r="17" spans="1:7" ht="13.5">
      <c r="A17" s="3" t="s">
        <v>4</v>
      </c>
      <c r="B17" s="6">
        <v>3433</v>
      </c>
      <c r="C17" s="6">
        <v>4726</v>
      </c>
      <c r="D17" s="6">
        <v>5111</v>
      </c>
      <c r="E17" s="6">
        <f t="shared" si="0"/>
        <v>9837</v>
      </c>
      <c r="F17" s="1">
        <v>20.38</v>
      </c>
      <c r="G17" s="8">
        <f t="shared" si="1"/>
        <v>482.6790971540726</v>
      </c>
    </row>
    <row r="18" spans="1:7" ht="13.5">
      <c r="A18" s="3" t="s">
        <v>60</v>
      </c>
      <c r="B18" s="6">
        <v>573</v>
      </c>
      <c r="C18" s="6">
        <v>907</v>
      </c>
      <c r="D18" s="6">
        <v>911</v>
      </c>
      <c r="E18" s="6">
        <f t="shared" si="0"/>
        <v>1818</v>
      </c>
      <c r="F18" s="1">
        <v>11.87</v>
      </c>
      <c r="G18" s="8">
        <f t="shared" si="1"/>
        <v>153.15922493681552</v>
      </c>
    </row>
    <row r="19" spans="1:7" ht="13.5">
      <c r="A19" s="3" t="s">
        <v>61</v>
      </c>
      <c r="B19" s="6">
        <v>1379</v>
      </c>
      <c r="C19" s="6">
        <v>1691</v>
      </c>
      <c r="D19" s="6">
        <v>1801</v>
      </c>
      <c r="E19" s="6">
        <f t="shared" si="0"/>
        <v>3492</v>
      </c>
      <c r="F19" s="1">
        <v>6.33</v>
      </c>
      <c r="G19" s="8">
        <f t="shared" si="1"/>
        <v>551.6587677725119</v>
      </c>
    </row>
    <row r="20" spans="1:7" ht="13.5">
      <c r="A20" s="3" t="s">
        <v>62</v>
      </c>
      <c r="B20" s="6">
        <v>6149</v>
      </c>
      <c r="C20" s="6">
        <v>7969</v>
      </c>
      <c r="D20" s="6">
        <v>8375</v>
      </c>
      <c r="E20" s="6">
        <f t="shared" si="0"/>
        <v>16344</v>
      </c>
      <c r="F20" s="1">
        <v>17.98</v>
      </c>
      <c r="G20" s="8">
        <f t="shared" si="1"/>
        <v>909.0100111234705</v>
      </c>
    </row>
    <row r="21" spans="1:7" ht="13.5">
      <c r="A21" s="3" t="s">
        <v>63</v>
      </c>
      <c r="B21" s="6">
        <v>2103</v>
      </c>
      <c r="C21" s="6">
        <v>2795</v>
      </c>
      <c r="D21" s="6">
        <v>2910</v>
      </c>
      <c r="E21" s="6">
        <f t="shared" si="0"/>
        <v>5705</v>
      </c>
      <c r="F21" s="1">
        <v>8.62</v>
      </c>
      <c r="G21" s="8">
        <f t="shared" si="1"/>
        <v>661.8329466357309</v>
      </c>
    </row>
    <row r="22" spans="1:7" ht="13.5">
      <c r="A22" s="3" t="s">
        <v>64</v>
      </c>
      <c r="B22" s="6">
        <v>4516</v>
      </c>
      <c r="C22" s="6">
        <v>6037</v>
      </c>
      <c r="D22" s="6">
        <v>6706</v>
      </c>
      <c r="E22" s="6">
        <f t="shared" si="0"/>
        <v>12743</v>
      </c>
      <c r="F22" s="1">
        <v>8.88</v>
      </c>
      <c r="G22" s="8">
        <f t="shared" si="1"/>
        <v>1435.0225225225224</v>
      </c>
    </row>
    <row r="23" spans="1:7" ht="13.5">
      <c r="A23" s="3" t="s">
        <v>5</v>
      </c>
      <c r="B23" s="6">
        <v>1808</v>
      </c>
      <c r="C23" s="6">
        <v>2599</v>
      </c>
      <c r="D23" s="6">
        <v>2871</v>
      </c>
      <c r="E23" s="6">
        <f t="shared" si="0"/>
        <v>5470</v>
      </c>
      <c r="F23" s="1">
        <v>5.03</v>
      </c>
      <c r="G23" s="8">
        <f t="shared" si="1"/>
        <v>1087.4751491053678</v>
      </c>
    </row>
    <row r="24" spans="1:7" ht="13.5">
      <c r="A24" s="5" t="s">
        <v>6</v>
      </c>
      <c r="B24" s="6">
        <v>1583</v>
      </c>
      <c r="C24" s="6">
        <v>2270</v>
      </c>
      <c r="D24" s="6">
        <v>2487</v>
      </c>
      <c r="E24" s="6">
        <f t="shared" si="0"/>
        <v>4757</v>
      </c>
      <c r="F24" s="1">
        <v>6.11</v>
      </c>
      <c r="G24" s="8">
        <f t="shared" si="1"/>
        <v>778.5597381342062</v>
      </c>
    </row>
    <row r="25" spans="1:7" ht="13.5">
      <c r="A25" s="2" t="s">
        <v>42</v>
      </c>
      <c r="B25" s="6">
        <f>SUM(B2:B24)</f>
        <v>105366</v>
      </c>
      <c r="C25" s="6">
        <f>SUM(C2:C24)</f>
        <v>125804</v>
      </c>
      <c r="D25" s="6">
        <f>SUM(D2:D24)</f>
        <v>137708</v>
      </c>
      <c r="E25" s="6">
        <f>SUM(E2:E24)</f>
        <v>263512</v>
      </c>
      <c r="F25" s="1">
        <f>SUM(F2:F24)</f>
        <v>191.23000000000002</v>
      </c>
      <c r="G25" s="8">
        <f t="shared" si="1"/>
        <v>1377.9846258432253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37591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2581</v>
      </c>
      <c r="C2" s="6">
        <v>2681</v>
      </c>
      <c r="D2" s="6">
        <v>3157</v>
      </c>
      <c r="E2" s="6">
        <f>C2+D2</f>
        <v>5838</v>
      </c>
      <c r="F2" s="1">
        <v>1.62</v>
      </c>
      <c r="G2" s="8">
        <f>E2/F2</f>
        <v>3603.7037037037035</v>
      </c>
    </row>
    <row r="3" spans="1:7" ht="13.5">
      <c r="A3" s="3" t="s">
        <v>50</v>
      </c>
      <c r="B3" s="6">
        <v>1084</v>
      </c>
      <c r="C3" s="6">
        <v>1167</v>
      </c>
      <c r="D3" s="6">
        <v>1403</v>
      </c>
      <c r="E3" s="6">
        <f aca="true" t="shared" si="0" ref="E3:E24">C3+D3</f>
        <v>2570</v>
      </c>
      <c r="F3" s="1">
        <v>1.14</v>
      </c>
      <c r="G3" s="8">
        <f aca="true" t="shared" si="1" ref="G3:G25">E3/F3</f>
        <v>2254.385964912281</v>
      </c>
    </row>
    <row r="4" spans="1:7" ht="13.5">
      <c r="A4" s="3" t="s">
        <v>1</v>
      </c>
      <c r="B4" s="6">
        <v>1223</v>
      </c>
      <c r="C4" s="6">
        <v>1106</v>
      </c>
      <c r="D4" s="6">
        <v>1388</v>
      </c>
      <c r="E4" s="6">
        <f t="shared" si="0"/>
        <v>2494</v>
      </c>
      <c r="F4" s="1">
        <v>0.62</v>
      </c>
      <c r="G4" s="8">
        <f t="shared" si="1"/>
        <v>4022.5806451612902</v>
      </c>
    </row>
    <row r="5" spans="1:7" ht="13.5">
      <c r="A5" s="3" t="s">
        <v>0</v>
      </c>
      <c r="B5" s="6">
        <v>3790</v>
      </c>
      <c r="C5" s="6">
        <v>3563</v>
      </c>
      <c r="D5" s="6">
        <v>4292</v>
      </c>
      <c r="E5" s="6">
        <f t="shared" si="0"/>
        <v>7855</v>
      </c>
      <c r="F5" s="1">
        <v>0.94</v>
      </c>
      <c r="G5" s="8">
        <f t="shared" si="1"/>
        <v>8356.382978723404</v>
      </c>
    </row>
    <row r="6" spans="1:7" ht="13.5">
      <c r="A6" s="3" t="s">
        <v>51</v>
      </c>
      <c r="B6" s="6">
        <v>4807</v>
      </c>
      <c r="C6" s="6">
        <v>5051</v>
      </c>
      <c r="D6" s="6">
        <v>5711</v>
      </c>
      <c r="E6" s="6">
        <f t="shared" si="0"/>
        <v>10762</v>
      </c>
      <c r="F6" s="1">
        <v>2.07</v>
      </c>
      <c r="G6" s="8">
        <f t="shared" si="1"/>
        <v>5199.033816425122</v>
      </c>
    </row>
    <row r="7" spans="1:7" ht="13.5">
      <c r="A7" s="3" t="s">
        <v>52</v>
      </c>
      <c r="B7" s="6">
        <v>6980</v>
      </c>
      <c r="C7" s="6">
        <v>7761</v>
      </c>
      <c r="D7" s="6">
        <v>8202</v>
      </c>
      <c r="E7" s="6">
        <f t="shared" si="0"/>
        <v>15963</v>
      </c>
      <c r="F7" s="9">
        <v>3</v>
      </c>
      <c r="G7" s="8">
        <f t="shared" si="1"/>
        <v>5321</v>
      </c>
    </row>
    <row r="8" spans="1:7" ht="13.5">
      <c r="A8" s="3" t="s">
        <v>53</v>
      </c>
      <c r="B8" s="6">
        <v>7223</v>
      </c>
      <c r="C8" s="6">
        <v>7831</v>
      </c>
      <c r="D8" s="6">
        <v>8138</v>
      </c>
      <c r="E8" s="6">
        <f t="shared" si="0"/>
        <v>15969</v>
      </c>
      <c r="F8" s="1">
        <v>3.63</v>
      </c>
      <c r="G8" s="8">
        <f t="shared" si="1"/>
        <v>4399.173553719008</v>
      </c>
    </row>
    <row r="9" spans="1:7" ht="13.5">
      <c r="A9" s="3" t="s">
        <v>54</v>
      </c>
      <c r="B9" s="6">
        <v>5765</v>
      </c>
      <c r="C9" s="6">
        <v>6016</v>
      </c>
      <c r="D9" s="6">
        <v>7020</v>
      </c>
      <c r="E9" s="6">
        <f t="shared" si="0"/>
        <v>13036</v>
      </c>
      <c r="F9" s="1">
        <v>2.45</v>
      </c>
      <c r="G9" s="8">
        <f t="shared" si="1"/>
        <v>5320.816326530612</v>
      </c>
    </row>
    <row r="10" spans="1:7" ht="13.5">
      <c r="A10" s="3" t="s">
        <v>55</v>
      </c>
      <c r="B10" s="6">
        <v>6873</v>
      </c>
      <c r="C10" s="6">
        <v>8681</v>
      </c>
      <c r="D10" s="6">
        <v>9333</v>
      </c>
      <c r="E10" s="6">
        <f t="shared" si="0"/>
        <v>18014</v>
      </c>
      <c r="F10" s="1">
        <v>6.22</v>
      </c>
      <c r="G10" s="8">
        <f t="shared" si="1"/>
        <v>2896.1414790996787</v>
      </c>
    </row>
    <row r="11" spans="1:7" ht="13.5">
      <c r="A11" s="3" t="s">
        <v>56</v>
      </c>
      <c r="B11" s="6">
        <v>7005</v>
      </c>
      <c r="C11" s="6">
        <v>8355</v>
      </c>
      <c r="D11" s="6">
        <v>9067</v>
      </c>
      <c r="E11" s="6">
        <f t="shared" si="0"/>
        <v>17422</v>
      </c>
      <c r="F11" s="1">
        <v>4.56</v>
      </c>
      <c r="G11" s="8">
        <f t="shared" si="1"/>
        <v>3820.6140350877195</v>
      </c>
    </row>
    <row r="12" spans="1:7" ht="13.5">
      <c r="A12" s="3" t="s">
        <v>2</v>
      </c>
      <c r="B12" s="6">
        <v>9896</v>
      </c>
      <c r="C12" s="6">
        <v>11244</v>
      </c>
      <c r="D12" s="6">
        <v>12544</v>
      </c>
      <c r="E12" s="6">
        <f t="shared" si="0"/>
        <v>23788</v>
      </c>
      <c r="F12" s="1">
        <v>9.39</v>
      </c>
      <c r="G12" s="8">
        <f t="shared" si="1"/>
        <v>2533.333333333333</v>
      </c>
    </row>
    <row r="13" spans="1:7" ht="13.5">
      <c r="A13" s="3" t="s">
        <v>57</v>
      </c>
      <c r="B13" s="6">
        <v>7420</v>
      </c>
      <c r="C13" s="6">
        <v>8851</v>
      </c>
      <c r="D13" s="6">
        <v>9739</v>
      </c>
      <c r="E13" s="6">
        <f t="shared" si="0"/>
        <v>18590</v>
      </c>
      <c r="F13" s="1">
        <v>5.43</v>
      </c>
      <c r="G13" s="8">
        <f t="shared" si="1"/>
        <v>3423.572744014733</v>
      </c>
    </row>
    <row r="14" spans="1:7" ht="13.5">
      <c r="A14" s="3" t="s">
        <v>58</v>
      </c>
      <c r="B14" s="6">
        <v>11182</v>
      </c>
      <c r="C14" s="6">
        <v>13340</v>
      </c>
      <c r="D14" s="6">
        <v>14608</v>
      </c>
      <c r="E14" s="6">
        <f t="shared" si="0"/>
        <v>27948</v>
      </c>
      <c r="F14" s="1">
        <v>11.53</v>
      </c>
      <c r="G14" s="8">
        <f t="shared" si="1"/>
        <v>2423.937554206418</v>
      </c>
    </row>
    <row r="15" spans="1:7" ht="13.5">
      <c r="A15" s="3" t="s">
        <v>59</v>
      </c>
      <c r="B15" s="6">
        <v>5907</v>
      </c>
      <c r="C15" s="6">
        <v>7884</v>
      </c>
      <c r="D15" s="6">
        <v>8495</v>
      </c>
      <c r="E15" s="6">
        <f t="shared" si="0"/>
        <v>16379</v>
      </c>
      <c r="F15" s="1">
        <v>14.73</v>
      </c>
      <c r="G15" s="8">
        <f t="shared" si="1"/>
        <v>1111.9484046164291</v>
      </c>
    </row>
    <row r="16" spans="1:7" ht="13.5">
      <c r="A16" s="3" t="s">
        <v>3</v>
      </c>
      <c r="B16" s="6">
        <v>2183</v>
      </c>
      <c r="C16" s="6">
        <v>3307</v>
      </c>
      <c r="D16" s="6">
        <v>3518</v>
      </c>
      <c r="E16" s="6">
        <f t="shared" si="0"/>
        <v>6825</v>
      </c>
      <c r="F16" s="9">
        <v>38.7</v>
      </c>
      <c r="G16" s="8">
        <f t="shared" si="1"/>
        <v>176.3565891472868</v>
      </c>
    </row>
    <row r="17" spans="1:7" ht="13.5">
      <c r="A17" s="3" t="s">
        <v>4</v>
      </c>
      <c r="B17" s="6">
        <v>3436</v>
      </c>
      <c r="C17" s="6">
        <v>4728</v>
      </c>
      <c r="D17" s="6">
        <v>5104</v>
      </c>
      <c r="E17" s="6">
        <f t="shared" si="0"/>
        <v>9832</v>
      </c>
      <c r="F17" s="1">
        <v>20.38</v>
      </c>
      <c r="G17" s="8">
        <f t="shared" si="1"/>
        <v>482.4337585868499</v>
      </c>
    </row>
    <row r="18" spans="1:7" ht="13.5">
      <c r="A18" s="3" t="s">
        <v>60</v>
      </c>
      <c r="B18" s="6">
        <v>573</v>
      </c>
      <c r="C18" s="6">
        <v>906</v>
      </c>
      <c r="D18" s="6">
        <v>912</v>
      </c>
      <c r="E18" s="6">
        <f t="shared" si="0"/>
        <v>1818</v>
      </c>
      <c r="F18" s="1">
        <v>11.87</v>
      </c>
      <c r="G18" s="8">
        <f t="shared" si="1"/>
        <v>153.15922493681552</v>
      </c>
    </row>
    <row r="19" spans="1:7" ht="13.5">
      <c r="A19" s="3" t="s">
        <v>61</v>
      </c>
      <c r="B19" s="6">
        <v>1382</v>
      </c>
      <c r="C19" s="6">
        <v>1690</v>
      </c>
      <c r="D19" s="6">
        <v>1806</v>
      </c>
      <c r="E19" s="6">
        <f t="shared" si="0"/>
        <v>3496</v>
      </c>
      <c r="F19" s="1">
        <v>6.33</v>
      </c>
      <c r="G19" s="8">
        <f t="shared" si="1"/>
        <v>552.2906793048973</v>
      </c>
    </row>
    <row r="20" spans="1:7" ht="13.5">
      <c r="A20" s="3" t="s">
        <v>62</v>
      </c>
      <c r="B20" s="6">
        <v>6164</v>
      </c>
      <c r="C20" s="6">
        <v>7984</v>
      </c>
      <c r="D20" s="6">
        <v>8404</v>
      </c>
      <c r="E20" s="6">
        <f t="shared" si="0"/>
        <v>16388</v>
      </c>
      <c r="F20" s="1">
        <v>17.98</v>
      </c>
      <c r="G20" s="8">
        <f t="shared" si="1"/>
        <v>911.4571746384872</v>
      </c>
    </row>
    <row r="21" spans="1:7" ht="13.5">
      <c r="A21" s="3" t="s">
        <v>63</v>
      </c>
      <c r="B21" s="6">
        <v>2111</v>
      </c>
      <c r="C21" s="6">
        <v>2794</v>
      </c>
      <c r="D21" s="6">
        <v>2912</v>
      </c>
      <c r="E21" s="6">
        <f t="shared" si="0"/>
        <v>5706</v>
      </c>
      <c r="F21" s="1">
        <v>8.62</v>
      </c>
      <c r="G21" s="8">
        <f t="shared" si="1"/>
        <v>661.9489559164733</v>
      </c>
    </row>
    <row r="22" spans="1:7" ht="13.5">
      <c r="A22" s="3" t="s">
        <v>64</v>
      </c>
      <c r="B22" s="6">
        <v>4527</v>
      </c>
      <c r="C22" s="6">
        <v>6039</v>
      </c>
      <c r="D22" s="6">
        <v>6708</v>
      </c>
      <c r="E22" s="6">
        <f t="shared" si="0"/>
        <v>12747</v>
      </c>
      <c r="F22" s="1">
        <v>8.88</v>
      </c>
      <c r="G22" s="8">
        <f t="shared" si="1"/>
        <v>1435.472972972973</v>
      </c>
    </row>
    <row r="23" spans="1:7" ht="13.5">
      <c r="A23" s="3" t="s">
        <v>5</v>
      </c>
      <c r="B23" s="6">
        <v>1809</v>
      </c>
      <c r="C23" s="6">
        <v>2605</v>
      </c>
      <c r="D23" s="6">
        <v>2861</v>
      </c>
      <c r="E23" s="6">
        <f t="shared" si="0"/>
        <v>5466</v>
      </c>
      <c r="F23" s="1">
        <v>5.03</v>
      </c>
      <c r="G23" s="8">
        <f t="shared" si="1"/>
        <v>1086.679920477137</v>
      </c>
    </row>
    <row r="24" spans="1:7" ht="13.5">
      <c r="A24" s="5" t="s">
        <v>6</v>
      </c>
      <c r="B24" s="6">
        <v>1581</v>
      </c>
      <c r="C24" s="6">
        <v>2260</v>
      </c>
      <c r="D24" s="6">
        <v>2486</v>
      </c>
      <c r="E24" s="6">
        <f t="shared" si="0"/>
        <v>4746</v>
      </c>
      <c r="F24" s="1">
        <v>6.11</v>
      </c>
      <c r="G24" s="8">
        <f t="shared" si="1"/>
        <v>776.759410801964</v>
      </c>
    </row>
    <row r="25" spans="1:7" ht="13.5">
      <c r="A25" s="2" t="s">
        <v>42</v>
      </c>
      <c r="B25" s="6">
        <f>SUM(B2:B24)</f>
        <v>105502</v>
      </c>
      <c r="C25" s="6">
        <f>SUM(C2:C24)</f>
        <v>125844</v>
      </c>
      <c r="D25" s="6">
        <f>SUM(D2:D24)</f>
        <v>137808</v>
      </c>
      <c r="E25" s="6">
        <f>SUM(E2:E24)</f>
        <v>263652</v>
      </c>
      <c r="F25" s="1">
        <f>SUM(F2:F24)</f>
        <v>191.23000000000002</v>
      </c>
      <c r="G25" s="8">
        <f t="shared" si="1"/>
        <v>1378.716728546776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37257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2581</v>
      </c>
      <c r="C2" s="6">
        <v>2728</v>
      </c>
      <c r="D2" s="6">
        <v>3193</v>
      </c>
      <c r="E2" s="6">
        <f>C2+D2</f>
        <v>5921</v>
      </c>
      <c r="F2" s="1">
        <v>1.62</v>
      </c>
      <c r="G2" s="8">
        <f>E2/F2</f>
        <v>3654.938271604938</v>
      </c>
    </row>
    <row r="3" spans="1:7" ht="13.5">
      <c r="A3" s="3" t="s">
        <v>17</v>
      </c>
      <c r="B3" s="6">
        <v>1070</v>
      </c>
      <c r="C3" s="6">
        <v>1182</v>
      </c>
      <c r="D3" s="6">
        <v>1411</v>
      </c>
      <c r="E3" s="6">
        <f aca="true" t="shared" si="0" ref="E3:E24">C3+D3</f>
        <v>2593</v>
      </c>
      <c r="F3" s="1">
        <v>1.14</v>
      </c>
      <c r="G3" s="8">
        <f aca="true" t="shared" si="1" ref="G3:G25">E3/F3</f>
        <v>2274.561403508772</v>
      </c>
    </row>
    <row r="4" spans="1:7" ht="13.5">
      <c r="A4" s="3" t="s">
        <v>1</v>
      </c>
      <c r="B4" s="6">
        <v>1249</v>
      </c>
      <c r="C4" s="6">
        <v>1143</v>
      </c>
      <c r="D4" s="6">
        <v>1430</v>
      </c>
      <c r="E4" s="6">
        <f t="shared" si="0"/>
        <v>2573</v>
      </c>
      <c r="F4" s="1">
        <v>0.62</v>
      </c>
      <c r="G4" s="8">
        <f t="shared" si="1"/>
        <v>4150</v>
      </c>
    </row>
    <row r="5" spans="1:7" ht="13.5">
      <c r="A5" s="3" t="s">
        <v>0</v>
      </c>
      <c r="B5" s="6">
        <v>3791</v>
      </c>
      <c r="C5" s="6">
        <v>3569</v>
      </c>
      <c r="D5" s="6">
        <v>4339</v>
      </c>
      <c r="E5" s="6">
        <f t="shared" si="0"/>
        <v>7908</v>
      </c>
      <c r="F5" s="1">
        <v>0.94</v>
      </c>
      <c r="G5" s="8">
        <f t="shared" si="1"/>
        <v>8412.765957446809</v>
      </c>
    </row>
    <row r="6" spans="1:7" ht="13.5">
      <c r="A6" s="3" t="s">
        <v>15</v>
      </c>
      <c r="B6" s="6">
        <v>4847</v>
      </c>
      <c r="C6" s="6">
        <v>5131</v>
      </c>
      <c r="D6" s="6">
        <v>5780</v>
      </c>
      <c r="E6" s="6">
        <f t="shared" si="0"/>
        <v>10911</v>
      </c>
      <c r="F6" s="1">
        <v>2.07</v>
      </c>
      <c r="G6" s="8">
        <f t="shared" si="1"/>
        <v>5271.014492753624</v>
      </c>
    </row>
    <row r="7" spans="1:7" ht="13.5">
      <c r="A7" s="3" t="s">
        <v>20</v>
      </c>
      <c r="B7" s="6">
        <v>6953</v>
      </c>
      <c r="C7" s="6">
        <v>7831</v>
      </c>
      <c r="D7" s="6">
        <v>8219</v>
      </c>
      <c r="E7" s="6">
        <f t="shared" si="0"/>
        <v>16050</v>
      </c>
      <c r="F7" s="9">
        <v>3</v>
      </c>
      <c r="G7" s="8">
        <f t="shared" si="1"/>
        <v>5350</v>
      </c>
    </row>
    <row r="8" spans="1:7" ht="13.5">
      <c r="A8" s="3" t="s">
        <v>19</v>
      </c>
      <c r="B8" s="6">
        <v>7228</v>
      </c>
      <c r="C8" s="6">
        <v>7884</v>
      </c>
      <c r="D8" s="6">
        <v>8029</v>
      </c>
      <c r="E8" s="6">
        <f t="shared" si="0"/>
        <v>15913</v>
      </c>
      <c r="F8" s="1">
        <v>3.63</v>
      </c>
      <c r="G8" s="8">
        <f t="shared" si="1"/>
        <v>4383.7465564738295</v>
      </c>
    </row>
    <row r="9" spans="1:7" ht="13.5">
      <c r="A9" s="3" t="s">
        <v>16</v>
      </c>
      <c r="B9" s="6">
        <v>5691</v>
      </c>
      <c r="C9" s="6">
        <v>5995</v>
      </c>
      <c r="D9" s="6">
        <v>6942</v>
      </c>
      <c r="E9" s="6">
        <f t="shared" si="0"/>
        <v>12937</v>
      </c>
      <c r="F9" s="1">
        <v>2.45</v>
      </c>
      <c r="G9" s="8">
        <f t="shared" si="1"/>
        <v>5280.408163265306</v>
      </c>
    </row>
    <row r="10" spans="1:7" ht="13.5">
      <c r="A10" s="3" t="s">
        <v>21</v>
      </c>
      <c r="B10" s="6">
        <v>6809</v>
      </c>
      <c r="C10" s="6">
        <v>8681</v>
      </c>
      <c r="D10" s="6">
        <v>9399</v>
      </c>
      <c r="E10" s="6">
        <f t="shared" si="0"/>
        <v>18080</v>
      </c>
      <c r="F10" s="1">
        <v>6.22</v>
      </c>
      <c r="G10" s="8">
        <f t="shared" si="1"/>
        <v>2906.7524115755627</v>
      </c>
    </row>
    <row r="11" spans="1:7" ht="13.5">
      <c r="A11" s="3" t="s">
        <v>22</v>
      </c>
      <c r="B11" s="6">
        <v>6874</v>
      </c>
      <c r="C11" s="6">
        <v>8321</v>
      </c>
      <c r="D11" s="6">
        <v>9080</v>
      </c>
      <c r="E11" s="6">
        <f t="shared" si="0"/>
        <v>17401</v>
      </c>
      <c r="F11" s="1">
        <v>4.56</v>
      </c>
      <c r="G11" s="8">
        <f t="shared" si="1"/>
        <v>3816.008771929825</v>
      </c>
    </row>
    <row r="12" spans="1:7" ht="13.5">
      <c r="A12" s="3" t="s">
        <v>2</v>
      </c>
      <c r="B12" s="6">
        <v>9868</v>
      </c>
      <c r="C12" s="6">
        <v>11301</v>
      </c>
      <c r="D12" s="6">
        <v>12593</v>
      </c>
      <c r="E12" s="6">
        <f t="shared" si="0"/>
        <v>23894</v>
      </c>
      <c r="F12" s="1">
        <v>9.39</v>
      </c>
      <c r="G12" s="8">
        <f t="shared" si="1"/>
        <v>2544.621938232162</v>
      </c>
    </row>
    <row r="13" spans="1:7" ht="13.5">
      <c r="A13" s="3" t="s">
        <v>18</v>
      </c>
      <c r="B13" s="6">
        <v>7349</v>
      </c>
      <c r="C13" s="6">
        <v>8861</v>
      </c>
      <c r="D13" s="6">
        <v>9747</v>
      </c>
      <c r="E13" s="6">
        <f t="shared" si="0"/>
        <v>18608</v>
      </c>
      <c r="F13" s="1">
        <v>5.43</v>
      </c>
      <c r="G13" s="8">
        <f t="shared" si="1"/>
        <v>3426.887661141805</v>
      </c>
    </row>
    <row r="14" spans="1:7" ht="13.5">
      <c r="A14" s="3" t="s">
        <v>23</v>
      </c>
      <c r="B14" s="6">
        <v>11085</v>
      </c>
      <c r="C14" s="6">
        <v>13377</v>
      </c>
      <c r="D14" s="6">
        <v>14577</v>
      </c>
      <c r="E14" s="6">
        <f t="shared" si="0"/>
        <v>27954</v>
      </c>
      <c r="F14" s="1">
        <v>11.53</v>
      </c>
      <c r="G14" s="8">
        <f t="shared" si="1"/>
        <v>2424.457935819601</v>
      </c>
    </row>
    <row r="15" spans="1:7" ht="13.5">
      <c r="A15" s="3" t="s">
        <v>27</v>
      </c>
      <c r="B15" s="6">
        <v>5807</v>
      </c>
      <c r="C15" s="6">
        <v>7809</v>
      </c>
      <c r="D15" s="6">
        <v>8487</v>
      </c>
      <c r="E15" s="6">
        <f t="shared" si="0"/>
        <v>16296</v>
      </c>
      <c r="F15" s="1">
        <v>14.73</v>
      </c>
      <c r="G15" s="8">
        <f t="shared" si="1"/>
        <v>1106.3136456211812</v>
      </c>
    </row>
    <row r="16" spans="1:7" ht="13.5">
      <c r="A16" s="3" t="s">
        <v>3</v>
      </c>
      <c r="B16" s="6">
        <v>2139</v>
      </c>
      <c r="C16" s="6">
        <v>3309</v>
      </c>
      <c r="D16" s="6">
        <v>3509</v>
      </c>
      <c r="E16" s="6">
        <f t="shared" si="0"/>
        <v>6818</v>
      </c>
      <c r="F16" s="9">
        <v>38.7</v>
      </c>
      <c r="G16" s="8">
        <f t="shared" si="1"/>
        <v>176.17571059431523</v>
      </c>
    </row>
    <row r="17" spans="1:7" ht="13.5">
      <c r="A17" s="3" t="s">
        <v>4</v>
      </c>
      <c r="B17" s="6">
        <v>3424</v>
      </c>
      <c r="C17" s="6">
        <v>4757</v>
      </c>
      <c r="D17" s="6">
        <v>5157</v>
      </c>
      <c r="E17" s="6">
        <f t="shared" si="0"/>
        <v>9914</v>
      </c>
      <c r="F17" s="1">
        <v>20.38</v>
      </c>
      <c r="G17" s="8">
        <f t="shared" si="1"/>
        <v>486.4573110893033</v>
      </c>
    </row>
    <row r="18" spans="1:7" ht="13.5">
      <c r="A18" s="3" t="s">
        <v>28</v>
      </c>
      <c r="B18" s="6">
        <v>576</v>
      </c>
      <c r="C18" s="6">
        <v>914</v>
      </c>
      <c r="D18" s="6">
        <v>933</v>
      </c>
      <c r="E18" s="6">
        <f t="shared" si="0"/>
        <v>1847</v>
      </c>
      <c r="F18" s="1">
        <v>11.87</v>
      </c>
      <c r="G18" s="8">
        <f t="shared" si="1"/>
        <v>155.60235888795285</v>
      </c>
    </row>
    <row r="19" spans="1:7" ht="13.5">
      <c r="A19" s="3" t="s">
        <v>24</v>
      </c>
      <c r="B19" s="6">
        <v>1371</v>
      </c>
      <c r="C19" s="6">
        <v>1700</v>
      </c>
      <c r="D19" s="6">
        <v>1809</v>
      </c>
      <c r="E19" s="6">
        <f t="shared" si="0"/>
        <v>3509</v>
      </c>
      <c r="F19" s="1">
        <v>6.33</v>
      </c>
      <c r="G19" s="8">
        <f t="shared" si="1"/>
        <v>554.34439178515</v>
      </c>
    </row>
    <row r="20" spans="1:7" ht="13.5">
      <c r="A20" s="3" t="s">
        <v>26</v>
      </c>
      <c r="B20" s="6">
        <v>6057</v>
      </c>
      <c r="C20" s="6">
        <v>7871</v>
      </c>
      <c r="D20" s="6">
        <v>8303</v>
      </c>
      <c r="E20" s="6">
        <f t="shared" si="0"/>
        <v>16174</v>
      </c>
      <c r="F20" s="1">
        <v>17.98</v>
      </c>
      <c r="G20" s="8">
        <f t="shared" si="1"/>
        <v>899.5550611790878</v>
      </c>
    </row>
    <row r="21" spans="1:7" ht="13.5">
      <c r="A21" s="3" t="s">
        <v>25</v>
      </c>
      <c r="B21" s="6">
        <v>2063</v>
      </c>
      <c r="C21" s="6">
        <v>2803</v>
      </c>
      <c r="D21" s="6">
        <v>2911</v>
      </c>
      <c r="E21" s="6">
        <f t="shared" si="0"/>
        <v>5714</v>
      </c>
      <c r="F21" s="1">
        <v>8.62</v>
      </c>
      <c r="G21" s="8">
        <f t="shared" si="1"/>
        <v>662.877030162413</v>
      </c>
    </row>
    <row r="22" spans="1:7" ht="13.5">
      <c r="A22" s="3" t="s">
        <v>29</v>
      </c>
      <c r="B22" s="6">
        <v>4407</v>
      </c>
      <c r="C22" s="6">
        <v>5957</v>
      </c>
      <c r="D22" s="6">
        <v>6632</v>
      </c>
      <c r="E22" s="6">
        <f t="shared" si="0"/>
        <v>12589</v>
      </c>
      <c r="F22" s="1">
        <v>8.88</v>
      </c>
      <c r="G22" s="8">
        <f t="shared" si="1"/>
        <v>1417.68018018018</v>
      </c>
    </row>
    <row r="23" spans="1:7" ht="13.5">
      <c r="A23" s="3" t="s">
        <v>5</v>
      </c>
      <c r="B23" s="6">
        <v>1785</v>
      </c>
      <c r="C23" s="6">
        <v>2597</v>
      </c>
      <c r="D23" s="6">
        <v>2858</v>
      </c>
      <c r="E23" s="6">
        <f t="shared" si="0"/>
        <v>5455</v>
      </c>
      <c r="F23" s="1">
        <v>5.03</v>
      </c>
      <c r="G23" s="8">
        <f t="shared" si="1"/>
        <v>1084.493041749503</v>
      </c>
    </row>
    <row r="24" spans="1:7" ht="13.5">
      <c r="A24" s="5" t="s">
        <v>6</v>
      </c>
      <c r="B24" s="6">
        <v>1564</v>
      </c>
      <c r="C24" s="6">
        <v>2282</v>
      </c>
      <c r="D24" s="6">
        <v>2473</v>
      </c>
      <c r="E24" s="6">
        <f t="shared" si="0"/>
        <v>4755</v>
      </c>
      <c r="F24" s="1">
        <v>6.11</v>
      </c>
      <c r="G24" s="8">
        <f t="shared" si="1"/>
        <v>778.2324058919803</v>
      </c>
    </row>
    <row r="25" spans="1:7" ht="13.5">
      <c r="A25" s="2" t="s">
        <v>42</v>
      </c>
      <c r="B25" s="6">
        <f>SUM(B2:B24)</f>
        <v>104588</v>
      </c>
      <c r="C25" s="6">
        <f>SUM(C2:C24)</f>
        <v>126003</v>
      </c>
      <c r="D25" s="6">
        <f>SUM(D2:D24)</f>
        <v>137811</v>
      </c>
      <c r="E25" s="6">
        <f>SUM(E2:E24)</f>
        <v>263814</v>
      </c>
      <c r="F25" s="10">
        <f>SUM(F2:F24)</f>
        <v>191.23000000000002</v>
      </c>
      <c r="G25" s="8">
        <f t="shared" si="1"/>
        <v>1379.5638759608846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37288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2573</v>
      </c>
      <c r="C2" s="6">
        <v>2714</v>
      </c>
      <c r="D2" s="6">
        <v>3186</v>
      </c>
      <c r="E2" s="6">
        <f>C2+D2</f>
        <v>5900</v>
      </c>
      <c r="F2" s="1">
        <v>1.62</v>
      </c>
      <c r="G2" s="8">
        <f>E2/F2</f>
        <v>3641.975308641975</v>
      </c>
    </row>
    <row r="3" spans="1:7" ht="13.5">
      <c r="A3" s="3" t="s">
        <v>50</v>
      </c>
      <c r="B3" s="6">
        <v>1070</v>
      </c>
      <c r="C3" s="6">
        <v>1176</v>
      </c>
      <c r="D3" s="6">
        <v>1406</v>
      </c>
      <c r="E3" s="6">
        <f>C3+D3</f>
        <v>2582</v>
      </c>
      <c r="F3" s="1">
        <v>1.14</v>
      </c>
      <c r="G3" s="8">
        <f aca="true" t="shared" si="0" ref="G3:G25">E3/F3</f>
        <v>2264.9122807017548</v>
      </c>
    </row>
    <row r="4" spans="1:7" ht="13.5">
      <c r="A4" s="3" t="s">
        <v>1</v>
      </c>
      <c r="B4" s="6">
        <v>1250</v>
      </c>
      <c r="C4" s="6">
        <v>1137</v>
      </c>
      <c r="D4" s="6">
        <v>1433</v>
      </c>
      <c r="E4" s="6">
        <f aca="true" t="shared" si="1" ref="E4:E25">C4+D4</f>
        <v>2570</v>
      </c>
      <c r="F4" s="1">
        <v>0.62</v>
      </c>
      <c r="G4" s="8">
        <f t="shared" si="0"/>
        <v>4145.1612903225805</v>
      </c>
    </row>
    <row r="5" spans="1:7" ht="13.5">
      <c r="A5" s="3" t="s">
        <v>0</v>
      </c>
      <c r="B5" s="6">
        <v>3780</v>
      </c>
      <c r="C5" s="6">
        <v>3557</v>
      </c>
      <c r="D5" s="6">
        <v>4330</v>
      </c>
      <c r="E5" s="6">
        <f t="shared" si="1"/>
        <v>7887</v>
      </c>
      <c r="F5" s="1">
        <v>0.94</v>
      </c>
      <c r="G5" s="8">
        <f t="shared" si="0"/>
        <v>8390.425531914894</v>
      </c>
    </row>
    <row r="6" spans="1:7" ht="13.5">
      <c r="A6" s="3" t="s">
        <v>51</v>
      </c>
      <c r="B6" s="6">
        <v>4845</v>
      </c>
      <c r="C6" s="6">
        <v>5118</v>
      </c>
      <c r="D6" s="6">
        <v>5795</v>
      </c>
      <c r="E6" s="6">
        <f t="shared" si="1"/>
        <v>10913</v>
      </c>
      <c r="F6" s="1">
        <v>2.07</v>
      </c>
      <c r="G6" s="8">
        <f t="shared" si="0"/>
        <v>5271.980676328503</v>
      </c>
    </row>
    <row r="7" spans="1:7" ht="13.5">
      <c r="A7" s="3" t="s">
        <v>52</v>
      </c>
      <c r="B7" s="6">
        <v>6957</v>
      </c>
      <c r="C7" s="6">
        <v>7832</v>
      </c>
      <c r="D7" s="6">
        <v>8225</v>
      </c>
      <c r="E7" s="6">
        <f t="shared" si="1"/>
        <v>16057</v>
      </c>
      <c r="F7" s="9">
        <v>3</v>
      </c>
      <c r="G7" s="8">
        <f t="shared" si="0"/>
        <v>5352.333333333333</v>
      </c>
    </row>
    <row r="8" spans="1:7" ht="13.5">
      <c r="A8" s="3" t="s">
        <v>53</v>
      </c>
      <c r="B8" s="6">
        <v>7224</v>
      </c>
      <c r="C8" s="6">
        <v>7892</v>
      </c>
      <c r="D8" s="6">
        <v>8032</v>
      </c>
      <c r="E8" s="6">
        <f t="shared" si="1"/>
        <v>15924</v>
      </c>
      <c r="F8" s="1">
        <v>3.63</v>
      </c>
      <c r="G8" s="8">
        <f t="shared" si="0"/>
        <v>4386.7768595041325</v>
      </c>
    </row>
    <row r="9" spans="1:7" ht="13.5">
      <c r="A9" s="3" t="s">
        <v>54</v>
      </c>
      <c r="B9" s="6">
        <v>5687</v>
      </c>
      <c r="C9" s="6">
        <v>6007</v>
      </c>
      <c r="D9" s="6">
        <v>6940</v>
      </c>
      <c r="E9" s="6">
        <f t="shared" si="1"/>
        <v>12947</v>
      </c>
      <c r="F9" s="1">
        <v>2.45</v>
      </c>
      <c r="G9" s="8">
        <f t="shared" si="0"/>
        <v>5284.489795918367</v>
      </c>
    </row>
    <row r="10" spans="1:7" ht="13.5">
      <c r="A10" s="3" t="s">
        <v>55</v>
      </c>
      <c r="B10" s="6">
        <v>6811</v>
      </c>
      <c r="C10" s="6">
        <v>8685</v>
      </c>
      <c r="D10" s="6">
        <v>9395</v>
      </c>
      <c r="E10" s="6">
        <f t="shared" si="1"/>
        <v>18080</v>
      </c>
      <c r="F10" s="1">
        <v>6.22</v>
      </c>
      <c r="G10" s="8">
        <f t="shared" si="0"/>
        <v>2906.7524115755627</v>
      </c>
    </row>
    <row r="11" spans="1:7" ht="13.5">
      <c r="A11" s="3" t="s">
        <v>56</v>
      </c>
      <c r="B11" s="6">
        <v>6889</v>
      </c>
      <c r="C11" s="6">
        <v>8327</v>
      </c>
      <c r="D11" s="6">
        <v>9066</v>
      </c>
      <c r="E11" s="6">
        <f t="shared" si="1"/>
        <v>17393</v>
      </c>
      <c r="F11" s="1">
        <v>4.56</v>
      </c>
      <c r="G11" s="8">
        <f t="shared" si="0"/>
        <v>3814.2543859649127</v>
      </c>
    </row>
    <row r="12" spans="1:7" ht="13.5">
      <c r="A12" s="3" t="s">
        <v>2</v>
      </c>
      <c r="B12" s="6">
        <v>9865</v>
      </c>
      <c r="C12" s="6">
        <v>11279</v>
      </c>
      <c r="D12" s="6">
        <v>12579</v>
      </c>
      <c r="E12" s="6">
        <f t="shared" si="1"/>
        <v>23858</v>
      </c>
      <c r="F12" s="1">
        <v>9.39</v>
      </c>
      <c r="G12" s="8">
        <f t="shared" si="0"/>
        <v>2540.788072417465</v>
      </c>
    </row>
    <row r="13" spans="1:7" ht="13.5">
      <c r="A13" s="3" t="s">
        <v>57</v>
      </c>
      <c r="B13" s="6">
        <v>7333</v>
      </c>
      <c r="C13" s="6">
        <v>8861</v>
      </c>
      <c r="D13" s="6">
        <v>9734</v>
      </c>
      <c r="E13" s="6">
        <f t="shared" si="1"/>
        <v>18595</v>
      </c>
      <c r="F13" s="1">
        <v>5.43</v>
      </c>
      <c r="G13" s="8">
        <f t="shared" si="0"/>
        <v>3424.493554327809</v>
      </c>
    </row>
    <row r="14" spans="1:7" ht="13.5">
      <c r="A14" s="3" t="s">
        <v>58</v>
      </c>
      <c r="B14" s="6">
        <v>11093</v>
      </c>
      <c r="C14" s="6">
        <v>13371</v>
      </c>
      <c r="D14" s="6">
        <v>14575</v>
      </c>
      <c r="E14" s="6">
        <f t="shared" si="1"/>
        <v>27946</v>
      </c>
      <c r="F14" s="1">
        <v>11.53</v>
      </c>
      <c r="G14" s="8">
        <f t="shared" si="0"/>
        <v>2423.7640936686903</v>
      </c>
    </row>
    <row r="15" spans="1:7" ht="13.5">
      <c r="A15" s="3" t="s">
        <v>59</v>
      </c>
      <c r="B15" s="6">
        <v>5822</v>
      </c>
      <c r="C15" s="6">
        <v>7825</v>
      </c>
      <c r="D15" s="6">
        <v>8502</v>
      </c>
      <c r="E15" s="6">
        <f t="shared" si="1"/>
        <v>16327</v>
      </c>
      <c r="F15" s="1">
        <v>14.73</v>
      </c>
      <c r="G15" s="8">
        <f t="shared" si="0"/>
        <v>1108.418194161575</v>
      </c>
    </row>
    <row r="16" spans="1:7" ht="13.5">
      <c r="A16" s="3" t="s">
        <v>3</v>
      </c>
      <c r="B16" s="6">
        <v>2150</v>
      </c>
      <c r="C16" s="6">
        <v>3316</v>
      </c>
      <c r="D16" s="6">
        <v>3517</v>
      </c>
      <c r="E16" s="6">
        <f t="shared" si="1"/>
        <v>6833</v>
      </c>
      <c r="F16" s="9">
        <v>38.7</v>
      </c>
      <c r="G16" s="8">
        <f t="shared" si="0"/>
        <v>176.56330749354004</v>
      </c>
    </row>
    <row r="17" spans="1:7" ht="13.5">
      <c r="A17" s="3" t="s">
        <v>4</v>
      </c>
      <c r="B17" s="6">
        <v>3430</v>
      </c>
      <c r="C17" s="6">
        <v>4761</v>
      </c>
      <c r="D17" s="6">
        <v>5160</v>
      </c>
      <c r="E17" s="6">
        <f t="shared" si="1"/>
        <v>9921</v>
      </c>
      <c r="F17" s="1">
        <v>20.38</v>
      </c>
      <c r="G17" s="8">
        <f t="shared" si="0"/>
        <v>486.8007850834151</v>
      </c>
    </row>
    <row r="18" spans="1:7" ht="13.5">
      <c r="A18" s="3" t="s">
        <v>60</v>
      </c>
      <c r="B18" s="6">
        <v>575</v>
      </c>
      <c r="C18" s="6">
        <v>915</v>
      </c>
      <c r="D18" s="6">
        <v>932</v>
      </c>
      <c r="E18" s="6">
        <f t="shared" si="1"/>
        <v>1847</v>
      </c>
      <c r="F18" s="1">
        <v>11.87</v>
      </c>
      <c r="G18" s="8">
        <f t="shared" si="0"/>
        <v>155.60235888795285</v>
      </c>
    </row>
    <row r="19" spans="1:7" ht="13.5">
      <c r="A19" s="3" t="s">
        <v>61</v>
      </c>
      <c r="B19" s="6">
        <v>1370</v>
      </c>
      <c r="C19" s="6">
        <v>1702</v>
      </c>
      <c r="D19" s="6">
        <v>1805</v>
      </c>
      <c r="E19" s="6">
        <f t="shared" si="1"/>
        <v>3507</v>
      </c>
      <c r="F19" s="1">
        <v>6.33</v>
      </c>
      <c r="G19" s="8">
        <f t="shared" si="0"/>
        <v>554.0284360189573</v>
      </c>
    </row>
    <row r="20" spans="1:7" ht="13.5">
      <c r="A20" s="3" t="s">
        <v>62</v>
      </c>
      <c r="B20" s="6">
        <v>6073</v>
      </c>
      <c r="C20" s="6">
        <v>7890</v>
      </c>
      <c r="D20" s="6">
        <v>8321</v>
      </c>
      <c r="E20" s="6">
        <f t="shared" si="1"/>
        <v>16211</v>
      </c>
      <c r="F20" s="1">
        <v>17.98</v>
      </c>
      <c r="G20" s="8">
        <f t="shared" si="0"/>
        <v>901.6129032258065</v>
      </c>
    </row>
    <row r="21" spans="1:7" ht="13.5">
      <c r="A21" s="3" t="s">
        <v>63</v>
      </c>
      <c r="B21" s="6">
        <v>2065</v>
      </c>
      <c r="C21" s="6">
        <v>2807</v>
      </c>
      <c r="D21" s="6">
        <v>2909</v>
      </c>
      <c r="E21" s="6">
        <f t="shared" si="1"/>
        <v>5716</v>
      </c>
      <c r="F21" s="1">
        <v>8.62</v>
      </c>
      <c r="G21" s="8">
        <f t="shared" si="0"/>
        <v>663.109048723898</v>
      </c>
    </row>
    <row r="22" spans="1:7" ht="13.5">
      <c r="A22" s="3" t="s">
        <v>64</v>
      </c>
      <c r="B22" s="6">
        <v>4426</v>
      </c>
      <c r="C22" s="6">
        <v>5970</v>
      </c>
      <c r="D22" s="6">
        <v>6649</v>
      </c>
      <c r="E22" s="6">
        <f t="shared" si="1"/>
        <v>12619</v>
      </c>
      <c r="F22" s="1">
        <v>8.88</v>
      </c>
      <c r="G22" s="8">
        <f t="shared" si="0"/>
        <v>1421.0585585585584</v>
      </c>
    </row>
    <row r="23" spans="1:7" ht="13.5">
      <c r="A23" s="3" t="s">
        <v>5</v>
      </c>
      <c r="B23" s="6">
        <v>1784</v>
      </c>
      <c r="C23" s="6">
        <v>2592</v>
      </c>
      <c r="D23" s="6">
        <v>2860</v>
      </c>
      <c r="E23" s="6">
        <f t="shared" si="1"/>
        <v>5452</v>
      </c>
      <c r="F23" s="1">
        <v>5.03</v>
      </c>
      <c r="G23" s="8">
        <f t="shared" si="0"/>
        <v>1083.89662027833</v>
      </c>
    </row>
    <row r="24" spans="1:7" ht="13.5">
      <c r="A24" s="5" t="s">
        <v>6</v>
      </c>
      <c r="B24" s="6">
        <v>1562</v>
      </c>
      <c r="C24" s="6">
        <v>2283</v>
      </c>
      <c r="D24" s="6">
        <v>2473</v>
      </c>
      <c r="E24" s="6">
        <f t="shared" si="1"/>
        <v>4756</v>
      </c>
      <c r="F24" s="1">
        <v>6.11</v>
      </c>
      <c r="G24" s="8">
        <f t="shared" si="0"/>
        <v>778.3960720130932</v>
      </c>
    </row>
    <row r="25" spans="1:7" ht="13.5">
      <c r="A25" s="2" t="s">
        <v>42</v>
      </c>
      <c r="B25" s="6">
        <f>SUM(B2:B24)</f>
        <v>104634</v>
      </c>
      <c r="C25" s="6">
        <f>SUM(C2:C24)</f>
        <v>126017</v>
      </c>
      <c r="D25" s="6">
        <f>SUM(D2:D24)</f>
        <v>137824</v>
      </c>
      <c r="E25" s="6">
        <f t="shared" si="1"/>
        <v>263841</v>
      </c>
      <c r="F25" s="1">
        <f>SUM(F2:F24)</f>
        <v>191.23000000000002</v>
      </c>
      <c r="G25" s="8">
        <f t="shared" si="0"/>
        <v>1379.7050671965694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37316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2565</v>
      </c>
      <c r="C2" s="6">
        <v>2710</v>
      </c>
      <c r="D2" s="6">
        <v>3183</v>
      </c>
      <c r="E2" s="6">
        <f>C2+D2</f>
        <v>5893</v>
      </c>
      <c r="F2" s="1">
        <v>1.62</v>
      </c>
      <c r="G2" s="8">
        <f>E2/F2</f>
        <v>3637.654320987654</v>
      </c>
    </row>
    <row r="3" spans="1:7" ht="13.5">
      <c r="A3" s="3" t="s">
        <v>50</v>
      </c>
      <c r="B3" s="6">
        <v>1072</v>
      </c>
      <c r="C3" s="6">
        <v>1172</v>
      </c>
      <c r="D3" s="6">
        <v>1410</v>
      </c>
      <c r="E3" s="6">
        <f aca="true" t="shared" si="0" ref="E3:E25">C3+D3</f>
        <v>2582</v>
      </c>
      <c r="F3" s="1">
        <v>1.14</v>
      </c>
      <c r="G3" s="8">
        <f aca="true" t="shared" si="1" ref="G3:G25">E3/F3</f>
        <v>2264.9122807017548</v>
      </c>
    </row>
    <row r="4" spans="1:7" ht="13.5">
      <c r="A4" s="3" t="s">
        <v>1</v>
      </c>
      <c r="B4" s="6">
        <v>1249</v>
      </c>
      <c r="C4" s="6">
        <v>1134</v>
      </c>
      <c r="D4" s="6">
        <v>1429</v>
      </c>
      <c r="E4" s="6">
        <f t="shared" si="0"/>
        <v>2563</v>
      </c>
      <c r="F4" s="1">
        <v>0.62</v>
      </c>
      <c r="G4" s="8">
        <f t="shared" si="1"/>
        <v>4133.870967741936</v>
      </c>
    </row>
    <row r="5" spans="1:7" ht="13.5">
      <c r="A5" s="3" t="s">
        <v>0</v>
      </c>
      <c r="B5" s="6">
        <v>3776</v>
      </c>
      <c r="C5" s="6">
        <v>3554</v>
      </c>
      <c r="D5" s="6">
        <v>4324</v>
      </c>
      <c r="E5" s="6">
        <f t="shared" si="0"/>
        <v>7878</v>
      </c>
      <c r="F5" s="1">
        <v>0.94</v>
      </c>
      <c r="G5" s="8">
        <f t="shared" si="1"/>
        <v>8380.851063829788</v>
      </c>
    </row>
    <row r="6" spans="1:7" ht="13.5">
      <c r="A6" s="3" t="s">
        <v>51</v>
      </c>
      <c r="B6" s="6">
        <v>4821</v>
      </c>
      <c r="C6" s="6">
        <v>5102</v>
      </c>
      <c r="D6" s="6">
        <v>5767</v>
      </c>
      <c r="E6" s="6">
        <f t="shared" si="0"/>
        <v>10869</v>
      </c>
      <c r="F6" s="1">
        <v>2.07</v>
      </c>
      <c r="G6" s="8">
        <f t="shared" si="1"/>
        <v>5250.72463768116</v>
      </c>
    </row>
    <row r="7" spans="1:7" ht="13.5">
      <c r="A7" s="3" t="s">
        <v>52</v>
      </c>
      <c r="B7" s="6">
        <v>6951</v>
      </c>
      <c r="C7" s="6">
        <v>7827</v>
      </c>
      <c r="D7" s="6">
        <v>8211</v>
      </c>
      <c r="E7" s="6">
        <f t="shared" si="0"/>
        <v>16038</v>
      </c>
      <c r="F7" s="9">
        <v>3</v>
      </c>
      <c r="G7" s="8">
        <f t="shared" si="1"/>
        <v>5346</v>
      </c>
    </row>
    <row r="8" spans="1:7" ht="13.5">
      <c r="A8" s="3" t="s">
        <v>53</v>
      </c>
      <c r="B8" s="6">
        <v>7202</v>
      </c>
      <c r="C8" s="6">
        <v>7868</v>
      </c>
      <c r="D8" s="6">
        <v>8044</v>
      </c>
      <c r="E8" s="6">
        <f t="shared" si="0"/>
        <v>15912</v>
      </c>
      <c r="F8" s="1">
        <v>3.63</v>
      </c>
      <c r="G8" s="8">
        <f t="shared" si="1"/>
        <v>4383.471074380165</v>
      </c>
    </row>
    <row r="9" spans="1:7" ht="13.5">
      <c r="A9" s="3" t="s">
        <v>54</v>
      </c>
      <c r="B9" s="6">
        <v>5696</v>
      </c>
      <c r="C9" s="6">
        <v>6019</v>
      </c>
      <c r="D9" s="6">
        <v>6964</v>
      </c>
      <c r="E9" s="6">
        <f t="shared" si="0"/>
        <v>12983</v>
      </c>
      <c r="F9" s="1">
        <v>2.45</v>
      </c>
      <c r="G9" s="8">
        <f t="shared" si="1"/>
        <v>5299.183673469387</v>
      </c>
    </row>
    <row r="10" spans="1:7" ht="13.5">
      <c r="A10" s="3" t="s">
        <v>55</v>
      </c>
      <c r="B10" s="6">
        <v>6822</v>
      </c>
      <c r="C10" s="6">
        <v>8680</v>
      </c>
      <c r="D10" s="6">
        <v>9395</v>
      </c>
      <c r="E10" s="6">
        <f t="shared" si="0"/>
        <v>18075</v>
      </c>
      <c r="F10" s="1">
        <v>6.22</v>
      </c>
      <c r="G10" s="8">
        <f t="shared" si="1"/>
        <v>2905.9485530546626</v>
      </c>
    </row>
    <row r="11" spans="1:7" ht="13.5">
      <c r="A11" s="3" t="s">
        <v>56</v>
      </c>
      <c r="B11" s="6">
        <v>6897</v>
      </c>
      <c r="C11" s="6">
        <v>8333</v>
      </c>
      <c r="D11" s="6">
        <v>9062</v>
      </c>
      <c r="E11" s="6">
        <f t="shared" si="0"/>
        <v>17395</v>
      </c>
      <c r="F11" s="1">
        <v>4.56</v>
      </c>
      <c r="G11" s="8">
        <f t="shared" si="1"/>
        <v>3814.6929824561407</v>
      </c>
    </row>
    <row r="12" spans="1:7" ht="13.5">
      <c r="A12" s="3" t="s">
        <v>2</v>
      </c>
      <c r="B12" s="6">
        <v>9849</v>
      </c>
      <c r="C12" s="6">
        <v>11255</v>
      </c>
      <c r="D12" s="6">
        <v>12565</v>
      </c>
      <c r="E12" s="6">
        <f t="shared" si="0"/>
        <v>23820</v>
      </c>
      <c r="F12" s="1">
        <v>9.39</v>
      </c>
      <c r="G12" s="8">
        <f t="shared" si="1"/>
        <v>2536.741214057508</v>
      </c>
    </row>
    <row r="13" spans="1:7" ht="13.5">
      <c r="A13" s="3" t="s">
        <v>57</v>
      </c>
      <c r="B13" s="6">
        <v>7349</v>
      </c>
      <c r="C13" s="6">
        <v>8857</v>
      </c>
      <c r="D13" s="6">
        <v>9743</v>
      </c>
      <c r="E13" s="6">
        <f t="shared" si="0"/>
        <v>18600</v>
      </c>
      <c r="F13" s="1">
        <v>5.43</v>
      </c>
      <c r="G13" s="8">
        <f t="shared" si="1"/>
        <v>3425.4143646408843</v>
      </c>
    </row>
    <row r="14" spans="1:7" ht="13.5">
      <c r="A14" s="3" t="s">
        <v>58</v>
      </c>
      <c r="B14" s="6">
        <v>11082</v>
      </c>
      <c r="C14" s="6">
        <v>13365</v>
      </c>
      <c r="D14" s="6">
        <v>14571</v>
      </c>
      <c r="E14" s="6">
        <f t="shared" si="0"/>
        <v>27936</v>
      </c>
      <c r="F14" s="1">
        <v>11.53</v>
      </c>
      <c r="G14" s="8">
        <f t="shared" si="1"/>
        <v>2422.896790980052</v>
      </c>
    </row>
    <row r="15" spans="1:7" ht="13.5">
      <c r="A15" s="3" t="s">
        <v>59</v>
      </c>
      <c r="B15" s="6">
        <v>5825</v>
      </c>
      <c r="C15" s="6">
        <v>7828</v>
      </c>
      <c r="D15" s="6">
        <v>8507</v>
      </c>
      <c r="E15" s="6">
        <f t="shared" si="0"/>
        <v>16335</v>
      </c>
      <c r="F15" s="1">
        <v>14.73</v>
      </c>
      <c r="G15" s="8">
        <f t="shared" si="1"/>
        <v>1108.9613034623217</v>
      </c>
    </row>
    <row r="16" spans="1:7" ht="13.5">
      <c r="A16" s="3" t="s">
        <v>3</v>
      </c>
      <c r="B16" s="6">
        <v>2155</v>
      </c>
      <c r="C16" s="6">
        <v>3320</v>
      </c>
      <c r="D16" s="6">
        <v>3518</v>
      </c>
      <c r="E16" s="6">
        <f t="shared" si="0"/>
        <v>6838</v>
      </c>
      <c r="F16" s="9">
        <v>38.7</v>
      </c>
      <c r="G16" s="8">
        <f t="shared" si="1"/>
        <v>176.6925064599483</v>
      </c>
    </row>
    <row r="17" spans="1:7" ht="13.5">
      <c r="A17" s="3" t="s">
        <v>4</v>
      </c>
      <c r="B17" s="6">
        <v>3422</v>
      </c>
      <c r="C17" s="6">
        <v>4743</v>
      </c>
      <c r="D17" s="6">
        <v>5155</v>
      </c>
      <c r="E17" s="6">
        <f t="shared" si="0"/>
        <v>9898</v>
      </c>
      <c r="F17" s="1">
        <v>20.38</v>
      </c>
      <c r="G17" s="8">
        <f t="shared" si="1"/>
        <v>485.6722276741904</v>
      </c>
    </row>
    <row r="18" spans="1:7" ht="13.5">
      <c r="A18" s="3" t="s">
        <v>60</v>
      </c>
      <c r="B18" s="6">
        <v>574</v>
      </c>
      <c r="C18" s="6">
        <v>915</v>
      </c>
      <c r="D18" s="6">
        <v>926</v>
      </c>
      <c r="E18" s="6">
        <f t="shared" si="0"/>
        <v>1841</v>
      </c>
      <c r="F18" s="1">
        <v>11.87</v>
      </c>
      <c r="G18" s="8">
        <f t="shared" si="1"/>
        <v>155.09688289806235</v>
      </c>
    </row>
    <row r="19" spans="1:7" ht="13.5">
      <c r="A19" s="3" t="s">
        <v>61</v>
      </c>
      <c r="B19" s="6">
        <v>1370</v>
      </c>
      <c r="C19" s="6">
        <v>1699</v>
      </c>
      <c r="D19" s="6">
        <v>1805</v>
      </c>
      <c r="E19" s="6">
        <f t="shared" si="0"/>
        <v>3504</v>
      </c>
      <c r="F19" s="1">
        <v>6.33</v>
      </c>
      <c r="G19" s="8">
        <f t="shared" si="1"/>
        <v>553.5545023696683</v>
      </c>
    </row>
    <row r="20" spans="1:7" ht="13.5">
      <c r="A20" s="3" t="s">
        <v>62</v>
      </c>
      <c r="B20" s="6">
        <v>6070</v>
      </c>
      <c r="C20" s="6">
        <v>7905</v>
      </c>
      <c r="D20" s="6">
        <v>8329</v>
      </c>
      <c r="E20" s="6">
        <f t="shared" si="0"/>
        <v>16234</v>
      </c>
      <c r="F20" s="1">
        <v>17.98</v>
      </c>
      <c r="G20" s="8">
        <f t="shared" si="1"/>
        <v>902.8921023359288</v>
      </c>
    </row>
    <row r="21" spans="1:7" ht="13.5">
      <c r="A21" s="3" t="s">
        <v>63</v>
      </c>
      <c r="B21" s="6">
        <v>2065</v>
      </c>
      <c r="C21" s="6">
        <v>2802</v>
      </c>
      <c r="D21" s="6">
        <v>2911</v>
      </c>
      <c r="E21" s="6">
        <f t="shared" si="0"/>
        <v>5713</v>
      </c>
      <c r="F21" s="1">
        <v>8.62</v>
      </c>
      <c r="G21" s="8">
        <f t="shared" si="1"/>
        <v>662.7610208816706</v>
      </c>
    </row>
    <row r="22" spans="1:7" ht="13.5">
      <c r="A22" s="3" t="s">
        <v>64</v>
      </c>
      <c r="B22" s="6">
        <v>4437</v>
      </c>
      <c r="C22" s="6">
        <v>5976</v>
      </c>
      <c r="D22" s="6">
        <v>6662</v>
      </c>
      <c r="E22" s="6">
        <f t="shared" si="0"/>
        <v>12638</v>
      </c>
      <c r="F22" s="1">
        <v>8.88</v>
      </c>
      <c r="G22" s="8">
        <f t="shared" si="1"/>
        <v>1423.198198198198</v>
      </c>
    </row>
    <row r="23" spans="1:7" ht="13.5">
      <c r="A23" s="3" t="s">
        <v>5</v>
      </c>
      <c r="B23" s="6">
        <v>1783</v>
      </c>
      <c r="C23" s="6">
        <v>2588</v>
      </c>
      <c r="D23" s="6">
        <v>2855</v>
      </c>
      <c r="E23" s="6">
        <f t="shared" si="0"/>
        <v>5443</v>
      </c>
      <c r="F23" s="1">
        <v>5.03</v>
      </c>
      <c r="G23" s="8">
        <f t="shared" si="1"/>
        <v>1082.107355864811</v>
      </c>
    </row>
    <row r="24" spans="1:7" ht="13.5">
      <c r="A24" s="5" t="s">
        <v>6</v>
      </c>
      <c r="B24" s="6">
        <v>1566</v>
      </c>
      <c r="C24" s="6">
        <v>2284</v>
      </c>
      <c r="D24" s="6">
        <v>2479</v>
      </c>
      <c r="E24" s="6">
        <f t="shared" si="0"/>
        <v>4763</v>
      </c>
      <c r="F24" s="1">
        <v>6.11</v>
      </c>
      <c r="G24" s="8">
        <f t="shared" si="1"/>
        <v>779.5417348608837</v>
      </c>
    </row>
    <row r="25" spans="1:7" ht="13.5">
      <c r="A25" s="2" t="s">
        <v>42</v>
      </c>
      <c r="B25" s="6">
        <f>SUM(B2:B24)</f>
        <v>104598</v>
      </c>
      <c r="C25" s="6">
        <f>SUM(C2:C24)</f>
        <v>125936</v>
      </c>
      <c r="D25" s="6">
        <f>SUM(D2:D24)</f>
        <v>137815</v>
      </c>
      <c r="E25" s="6">
        <f t="shared" si="0"/>
        <v>263751</v>
      </c>
      <c r="F25" s="1">
        <f>SUM(F2:F24)</f>
        <v>191.23000000000002</v>
      </c>
      <c r="G25" s="8">
        <f t="shared" si="1"/>
        <v>1379.234429744287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37347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2539</v>
      </c>
      <c r="C2" s="6">
        <v>2668</v>
      </c>
      <c r="D2" s="6">
        <v>3157</v>
      </c>
      <c r="E2" s="6">
        <f>C2+D2</f>
        <v>5825</v>
      </c>
      <c r="F2" s="1">
        <v>1.62</v>
      </c>
      <c r="G2" s="8">
        <f>E2/F2</f>
        <v>3595.679012345679</v>
      </c>
    </row>
    <row r="3" spans="1:7" ht="13.5">
      <c r="A3" s="3" t="s">
        <v>50</v>
      </c>
      <c r="B3" s="6">
        <v>1067</v>
      </c>
      <c r="C3" s="6">
        <v>1171</v>
      </c>
      <c r="D3" s="6">
        <v>1401</v>
      </c>
      <c r="E3" s="6">
        <f aca="true" t="shared" si="0" ref="E3:E23">C3+D3</f>
        <v>2572</v>
      </c>
      <c r="F3" s="1">
        <v>1.14</v>
      </c>
      <c r="G3" s="8">
        <f aca="true" t="shared" si="1" ref="G3:G25">E3/F3</f>
        <v>2256.140350877193</v>
      </c>
    </row>
    <row r="4" spans="1:7" ht="13.5">
      <c r="A4" s="3" t="s">
        <v>1</v>
      </c>
      <c r="B4" s="6">
        <v>1241</v>
      </c>
      <c r="C4" s="6">
        <v>1122</v>
      </c>
      <c r="D4" s="6">
        <v>1419</v>
      </c>
      <c r="E4" s="6">
        <f t="shared" si="0"/>
        <v>2541</v>
      </c>
      <c r="F4" s="1">
        <v>0.62</v>
      </c>
      <c r="G4" s="8">
        <f t="shared" si="1"/>
        <v>4098.387096774193</v>
      </c>
    </row>
    <row r="5" spans="1:7" ht="13.5">
      <c r="A5" s="3" t="s">
        <v>0</v>
      </c>
      <c r="B5" s="6">
        <v>3763</v>
      </c>
      <c r="C5" s="6">
        <v>3541</v>
      </c>
      <c r="D5" s="6">
        <v>4314</v>
      </c>
      <c r="E5" s="6">
        <f t="shared" si="0"/>
        <v>7855</v>
      </c>
      <c r="F5" s="1">
        <v>0.94</v>
      </c>
      <c r="G5" s="8">
        <f t="shared" si="1"/>
        <v>8356.382978723404</v>
      </c>
    </row>
    <row r="6" spans="1:7" ht="13.5">
      <c r="A6" s="3" t="s">
        <v>51</v>
      </c>
      <c r="B6" s="6">
        <v>4760</v>
      </c>
      <c r="C6" s="6">
        <v>5045</v>
      </c>
      <c r="D6" s="6">
        <v>5703</v>
      </c>
      <c r="E6" s="6">
        <f t="shared" si="0"/>
        <v>10748</v>
      </c>
      <c r="F6" s="1">
        <v>2.07</v>
      </c>
      <c r="G6" s="8">
        <f t="shared" si="1"/>
        <v>5192.270531400966</v>
      </c>
    </row>
    <row r="7" spans="1:7" ht="13.5">
      <c r="A7" s="3" t="s">
        <v>52</v>
      </c>
      <c r="B7" s="6">
        <v>6881</v>
      </c>
      <c r="C7" s="6">
        <v>7729</v>
      </c>
      <c r="D7" s="6">
        <v>8164</v>
      </c>
      <c r="E7" s="6">
        <f t="shared" si="0"/>
        <v>15893</v>
      </c>
      <c r="F7" s="9">
        <v>3</v>
      </c>
      <c r="G7" s="8">
        <f t="shared" si="1"/>
        <v>5297.666666666667</v>
      </c>
    </row>
    <row r="8" spans="1:7" ht="13.5">
      <c r="A8" s="3" t="s">
        <v>53</v>
      </c>
      <c r="B8" s="6">
        <v>7065</v>
      </c>
      <c r="C8" s="6">
        <v>7716</v>
      </c>
      <c r="D8" s="6">
        <v>7993</v>
      </c>
      <c r="E8" s="6">
        <f t="shared" si="0"/>
        <v>15709</v>
      </c>
      <c r="F8" s="1">
        <v>3.63</v>
      </c>
      <c r="G8" s="8">
        <f t="shared" si="1"/>
        <v>4327.548209366391</v>
      </c>
    </row>
    <row r="9" spans="1:7" ht="13.5">
      <c r="A9" s="3" t="s">
        <v>54</v>
      </c>
      <c r="B9" s="6">
        <v>5677</v>
      </c>
      <c r="C9" s="6">
        <v>5961</v>
      </c>
      <c r="D9" s="6">
        <v>6952</v>
      </c>
      <c r="E9" s="6">
        <f t="shared" si="0"/>
        <v>12913</v>
      </c>
      <c r="F9" s="1">
        <v>2.45</v>
      </c>
      <c r="G9" s="8">
        <f t="shared" si="1"/>
        <v>5270.612244897959</v>
      </c>
    </row>
    <row r="10" spans="1:7" ht="13.5">
      <c r="A10" s="3" t="s">
        <v>55</v>
      </c>
      <c r="B10" s="6">
        <v>6810</v>
      </c>
      <c r="C10" s="6">
        <v>8657</v>
      </c>
      <c r="D10" s="6">
        <v>9334</v>
      </c>
      <c r="E10" s="6">
        <f t="shared" si="0"/>
        <v>17991</v>
      </c>
      <c r="F10" s="1">
        <v>6.22</v>
      </c>
      <c r="G10" s="8">
        <f t="shared" si="1"/>
        <v>2892.443729903537</v>
      </c>
    </row>
    <row r="11" spans="1:7" ht="13.5">
      <c r="A11" s="3" t="s">
        <v>56</v>
      </c>
      <c r="B11" s="6">
        <v>6874</v>
      </c>
      <c r="C11" s="6">
        <v>8274</v>
      </c>
      <c r="D11" s="6">
        <v>9032</v>
      </c>
      <c r="E11" s="6">
        <f t="shared" si="0"/>
        <v>17306</v>
      </c>
      <c r="F11" s="1">
        <v>4.56</v>
      </c>
      <c r="G11" s="8">
        <f t="shared" si="1"/>
        <v>3795.1754385964914</v>
      </c>
    </row>
    <row r="12" spans="1:7" ht="13.5">
      <c r="A12" s="3" t="s">
        <v>2</v>
      </c>
      <c r="B12" s="6">
        <v>9761</v>
      </c>
      <c r="C12" s="6">
        <v>11181</v>
      </c>
      <c r="D12" s="6">
        <v>12496</v>
      </c>
      <c r="E12" s="6">
        <f t="shared" si="0"/>
        <v>23677</v>
      </c>
      <c r="F12" s="1">
        <v>9.39</v>
      </c>
      <c r="G12" s="8">
        <f t="shared" si="1"/>
        <v>2521.5122470713522</v>
      </c>
    </row>
    <row r="13" spans="1:7" ht="13.5">
      <c r="A13" s="3" t="s">
        <v>57</v>
      </c>
      <c r="B13" s="6">
        <v>7315</v>
      </c>
      <c r="C13" s="6">
        <v>8800</v>
      </c>
      <c r="D13" s="6">
        <v>9690</v>
      </c>
      <c r="E13" s="6">
        <f t="shared" si="0"/>
        <v>18490</v>
      </c>
      <c r="F13" s="1">
        <v>5.43</v>
      </c>
      <c r="G13" s="8">
        <f t="shared" si="1"/>
        <v>3405.156537753223</v>
      </c>
    </row>
    <row r="14" spans="1:7" ht="13.5">
      <c r="A14" s="3" t="s">
        <v>58</v>
      </c>
      <c r="B14" s="6">
        <v>10987</v>
      </c>
      <c r="C14" s="6">
        <v>13234</v>
      </c>
      <c r="D14" s="6">
        <v>14461</v>
      </c>
      <c r="E14" s="6">
        <f t="shared" si="0"/>
        <v>27695</v>
      </c>
      <c r="F14" s="1">
        <v>11.53</v>
      </c>
      <c r="G14" s="8">
        <f t="shared" si="1"/>
        <v>2401.9947961838684</v>
      </c>
    </row>
    <row r="15" spans="1:7" ht="13.5">
      <c r="A15" s="3" t="s">
        <v>59</v>
      </c>
      <c r="B15" s="6">
        <v>5813</v>
      </c>
      <c r="C15" s="6">
        <v>7795</v>
      </c>
      <c r="D15" s="6">
        <v>8497</v>
      </c>
      <c r="E15" s="6">
        <f t="shared" si="0"/>
        <v>16292</v>
      </c>
      <c r="F15" s="1">
        <v>14.73</v>
      </c>
      <c r="G15" s="8">
        <f t="shared" si="1"/>
        <v>1106.0420909708077</v>
      </c>
    </row>
    <row r="16" spans="1:7" ht="13.5">
      <c r="A16" s="3" t="s">
        <v>3</v>
      </c>
      <c r="B16" s="6">
        <v>2160</v>
      </c>
      <c r="C16" s="6">
        <v>3318</v>
      </c>
      <c r="D16" s="6">
        <v>3513</v>
      </c>
      <c r="E16" s="6">
        <f t="shared" si="0"/>
        <v>6831</v>
      </c>
      <c r="F16" s="9">
        <v>38.7</v>
      </c>
      <c r="G16" s="8">
        <f t="shared" si="1"/>
        <v>176.51162790697674</v>
      </c>
    </row>
    <row r="17" spans="1:7" ht="13.5">
      <c r="A17" s="3" t="s">
        <v>4</v>
      </c>
      <c r="B17" s="6">
        <v>3420</v>
      </c>
      <c r="C17" s="6">
        <v>4741</v>
      </c>
      <c r="D17" s="6">
        <v>5148</v>
      </c>
      <c r="E17" s="6">
        <f t="shared" si="0"/>
        <v>9889</v>
      </c>
      <c r="F17" s="1">
        <v>20.38</v>
      </c>
      <c r="G17" s="8">
        <f t="shared" si="1"/>
        <v>485.23061825318945</v>
      </c>
    </row>
    <row r="18" spans="1:7" ht="13.5">
      <c r="A18" s="3" t="s">
        <v>60</v>
      </c>
      <c r="B18" s="6">
        <v>568</v>
      </c>
      <c r="C18" s="6">
        <v>901</v>
      </c>
      <c r="D18" s="6">
        <v>913</v>
      </c>
      <c r="E18" s="6">
        <f t="shared" si="0"/>
        <v>1814</v>
      </c>
      <c r="F18" s="1">
        <v>11.87</v>
      </c>
      <c r="G18" s="8">
        <f t="shared" si="1"/>
        <v>152.8222409435552</v>
      </c>
    </row>
    <row r="19" spans="1:7" ht="13.5">
      <c r="A19" s="3" t="s">
        <v>61</v>
      </c>
      <c r="B19" s="6">
        <v>1368</v>
      </c>
      <c r="C19" s="6">
        <v>1698</v>
      </c>
      <c r="D19" s="6">
        <v>1800</v>
      </c>
      <c r="E19" s="6">
        <f t="shared" si="0"/>
        <v>3498</v>
      </c>
      <c r="F19" s="1">
        <v>6.33</v>
      </c>
      <c r="G19" s="8">
        <f t="shared" si="1"/>
        <v>552.6066350710901</v>
      </c>
    </row>
    <row r="20" spans="1:7" ht="13.5">
      <c r="A20" s="3" t="s">
        <v>62</v>
      </c>
      <c r="B20" s="6">
        <v>6071</v>
      </c>
      <c r="C20" s="6">
        <v>7897</v>
      </c>
      <c r="D20" s="6">
        <v>8342</v>
      </c>
      <c r="E20" s="6">
        <f t="shared" si="0"/>
        <v>16239</v>
      </c>
      <c r="F20" s="1">
        <v>17.98</v>
      </c>
      <c r="G20" s="8">
        <f t="shared" si="1"/>
        <v>903.1701890989989</v>
      </c>
    </row>
    <row r="21" spans="1:7" ht="13.5">
      <c r="A21" s="3" t="s">
        <v>63</v>
      </c>
      <c r="B21" s="6">
        <v>2061</v>
      </c>
      <c r="C21" s="6">
        <v>2804</v>
      </c>
      <c r="D21" s="6">
        <v>2901</v>
      </c>
      <c r="E21" s="6">
        <f t="shared" si="0"/>
        <v>5705</v>
      </c>
      <c r="F21" s="1">
        <v>8.62</v>
      </c>
      <c r="G21" s="8">
        <f t="shared" si="1"/>
        <v>661.8329466357309</v>
      </c>
    </row>
    <row r="22" spans="1:7" ht="13.5">
      <c r="A22" s="3" t="s">
        <v>64</v>
      </c>
      <c r="B22" s="6">
        <v>4447</v>
      </c>
      <c r="C22" s="6">
        <v>5983</v>
      </c>
      <c r="D22" s="6">
        <v>6644</v>
      </c>
      <c r="E22" s="6">
        <f t="shared" si="0"/>
        <v>12627</v>
      </c>
      <c r="F22" s="1">
        <v>8.88</v>
      </c>
      <c r="G22" s="8">
        <f t="shared" si="1"/>
        <v>1421.9594594594594</v>
      </c>
    </row>
    <row r="23" spans="1:7" ht="13.5">
      <c r="A23" s="3" t="s">
        <v>5</v>
      </c>
      <c r="B23" s="6">
        <v>1784</v>
      </c>
      <c r="C23" s="6">
        <v>2574</v>
      </c>
      <c r="D23" s="6">
        <v>2862</v>
      </c>
      <c r="E23" s="6">
        <f t="shared" si="0"/>
        <v>5436</v>
      </c>
      <c r="F23" s="1">
        <v>5.03</v>
      </c>
      <c r="G23" s="8">
        <f t="shared" si="1"/>
        <v>1080.7157057654074</v>
      </c>
    </row>
    <row r="24" spans="1:7" ht="13.5">
      <c r="A24" s="5" t="s">
        <v>6</v>
      </c>
      <c r="B24" s="6">
        <v>1562</v>
      </c>
      <c r="C24" s="6">
        <v>2277</v>
      </c>
      <c r="D24" s="6">
        <v>2463</v>
      </c>
      <c r="E24" s="6">
        <f>C24+D24</f>
        <v>4740</v>
      </c>
      <c r="F24" s="1">
        <v>6.11</v>
      </c>
      <c r="G24" s="8">
        <f t="shared" si="1"/>
        <v>775.7774140752864</v>
      </c>
    </row>
    <row r="25" spans="1:7" ht="13.5">
      <c r="A25" s="2" t="s">
        <v>42</v>
      </c>
      <c r="B25" s="6">
        <f>SUM(B2:B24)</f>
        <v>103994</v>
      </c>
      <c r="C25" s="6">
        <f>SUM(C2:C24)</f>
        <v>125087</v>
      </c>
      <c r="D25" s="6">
        <f>SUM(D2:D24)</f>
        <v>137199</v>
      </c>
      <c r="E25" s="6">
        <f>SUM(E2:E24)</f>
        <v>262286</v>
      </c>
      <c r="F25" s="1">
        <f>SUM(F2:F24)</f>
        <v>191.23000000000002</v>
      </c>
      <c r="G25" s="8">
        <f t="shared" si="1"/>
        <v>1371.5734978821313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37377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2572</v>
      </c>
      <c r="C2" s="6">
        <v>2692</v>
      </c>
      <c r="D2" s="6">
        <v>3175</v>
      </c>
      <c r="E2" s="6">
        <f>C2+D2</f>
        <v>5867</v>
      </c>
      <c r="F2" s="1">
        <v>1.62</v>
      </c>
      <c r="G2" s="8">
        <f>E2/F2</f>
        <v>3621.6049382716046</v>
      </c>
    </row>
    <row r="3" spans="1:7" ht="13.5">
      <c r="A3" s="3" t="s">
        <v>50</v>
      </c>
      <c r="B3" s="6">
        <v>1071</v>
      </c>
      <c r="C3" s="6">
        <v>1169</v>
      </c>
      <c r="D3" s="6">
        <v>1407</v>
      </c>
      <c r="E3" s="6">
        <f aca="true" t="shared" si="0" ref="E3:E24">C3+D3</f>
        <v>2576</v>
      </c>
      <c r="F3" s="1">
        <v>1.14</v>
      </c>
      <c r="G3" s="8">
        <f aca="true" t="shared" si="1" ref="G3:G25">E3/F3</f>
        <v>2259.6491228070176</v>
      </c>
    </row>
    <row r="4" spans="1:7" ht="13.5">
      <c r="A4" s="3" t="s">
        <v>1</v>
      </c>
      <c r="B4" s="6">
        <v>1233</v>
      </c>
      <c r="C4" s="6">
        <v>1125</v>
      </c>
      <c r="D4" s="6">
        <v>1411</v>
      </c>
      <c r="E4" s="6">
        <f t="shared" si="0"/>
        <v>2536</v>
      </c>
      <c r="F4" s="1">
        <v>0.62</v>
      </c>
      <c r="G4" s="8">
        <f t="shared" si="1"/>
        <v>4090.3225806451615</v>
      </c>
    </row>
    <row r="5" spans="1:7" ht="13.5">
      <c r="A5" s="3" t="s">
        <v>0</v>
      </c>
      <c r="B5" s="6">
        <v>3781</v>
      </c>
      <c r="C5" s="6">
        <v>3553</v>
      </c>
      <c r="D5" s="6">
        <v>4309</v>
      </c>
      <c r="E5" s="6">
        <f t="shared" si="0"/>
        <v>7862</v>
      </c>
      <c r="F5" s="1">
        <v>0.94</v>
      </c>
      <c r="G5" s="8">
        <f t="shared" si="1"/>
        <v>8363.829787234043</v>
      </c>
    </row>
    <row r="6" spans="1:7" ht="13.5">
      <c r="A6" s="3" t="s">
        <v>51</v>
      </c>
      <c r="B6" s="6">
        <v>4787</v>
      </c>
      <c r="C6" s="6">
        <v>5070</v>
      </c>
      <c r="D6" s="6">
        <v>5716</v>
      </c>
      <c r="E6" s="6">
        <f t="shared" si="0"/>
        <v>10786</v>
      </c>
      <c r="F6" s="1">
        <v>2.07</v>
      </c>
      <c r="G6" s="8">
        <f t="shared" si="1"/>
        <v>5210.628019323672</v>
      </c>
    </row>
    <row r="7" spans="1:7" ht="13.5">
      <c r="A7" s="3" t="s">
        <v>52</v>
      </c>
      <c r="B7" s="6">
        <v>6962</v>
      </c>
      <c r="C7" s="6">
        <v>7789</v>
      </c>
      <c r="D7" s="6">
        <v>8209</v>
      </c>
      <c r="E7" s="6">
        <f t="shared" si="0"/>
        <v>15998</v>
      </c>
      <c r="F7" s="9">
        <v>3</v>
      </c>
      <c r="G7" s="8">
        <f t="shared" si="1"/>
        <v>5332.666666666667</v>
      </c>
    </row>
    <row r="8" spans="1:7" ht="13.5">
      <c r="A8" s="3" t="s">
        <v>53</v>
      </c>
      <c r="B8" s="6">
        <v>7182</v>
      </c>
      <c r="C8" s="6">
        <v>7813</v>
      </c>
      <c r="D8" s="6">
        <v>8077</v>
      </c>
      <c r="E8" s="6">
        <f t="shared" si="0"/>
        <v>15890</v>
      </c>
      <c r="F8" s="1">
        <v>3.63</v>
      </c>
      <c r="G8" s="8">
        <f t="shared" si="1"/>
        <v>4377.410468319559</v>
      </c>
    </row>
    <row r="9" spans="1:7" ht="13.5">
      <c r="A9" s="3" t="s">
        <v>54</v>
      </c>
      <c r="B9" s="6">
        <v>5724</v>
      </c>
      <c r="C9" s="6">
        <v>5986</v>
      </c>
      <c r="D9" s="6">
        <v>6983</v>
      </c>
      <c r="E9" s="6">
        <f t="shared" si="0"/>
        <v>12969</v>
      </c>
      <c r="F9" s="1">
        <v>2.45</v>
      </c>
      <c r="G9" s="8">
        <f t="shared" si="1"/>
        <v>5293.469387755102</v>
      </c>
    </row>
    <row r="10" spans="1:7" ht="13.5">
      <c r="A10" s="3" t="s">
        <v>55</v>
      </c>
      <c r="B10" s="6">
        <v>6833</v>
      </c>
      <c r="C10" s="6">
        <v>8682</v>
      </c>
      <c r="D10" s="6">
        <v>9364</v>
      </c>
      <c r="E10" s="6">
        <f t="shared" si="0"/>
        <v>18046</v>
      </c>
      <c r="F10" s="1">
        <v>6.22</v>
      </c>
      <c r="G10" s="8">
        <f t="shared" si="1"/>
        <v>2901.2861736334407</v>
      </c>
    </row>
    <row r="11" spans="1:7" ht="13.5">
      <c r="A11" s="3" t="s">
        <v>56</v>
      </c>
      <c r="B11" s="6">
        <v>6889</v>
      </c>
      <c r="C11" s="6">
        <v>8293</v>
      </c>
      <c r="D11" s="6">
        <v>9023</v>
      </c>
      <c r="E11" s="6">
        <f t="shared" si="0"/>
        <v>17316</v>
      </c>
      <c r="F11" s="1">
        <v>4.56</v>
      </c>
      <c r="G11" s="8">
        <f t="shared" si="1"/>
        <v>3797.368421052632</v>
      </c>
    </row>
    <row r="12" spans="1:7" ht="13.5">
      <c r="A12" s="3" t="s">
        <v>2</v>
      </c>
      <c r="B12" s="6">
        <v>9835</v>
      </c>
      <c r="C12" s="6">
        <v>11206</v>
      </c>
      <c r="D12" s="6">
        <v>12528</v>
      </c>
      <c r="E12" s="6">
        <f t="shared" si="0"/>
        <v>23734</v>
      </c>
      <c r="F12" s="1">
        <v>9.39</v>
      </c>
      <c r="G12" s="8">
        <f t="shared" si="1"/>
        <v>2527.5825346112883</v>
      </c>
    </row>
    <row r="13" spans="1:7" ht="13.5">
      <c r="A13" s="3" t="s">
        <v>57</v>
      </c>
      <c r="B13" s="6">
        <v>7343</v>
      </c>
      <c r="C13" s="6">
        <v>8822</v>
      </c>
      <c r="D13" s="6">
        <v>9714</v>
      </c>
      <c r="E13" s="6">
        <f t="shared" si="0"/>
        <v>18536</v>
      </c>
      <c r="F13" s="1">
        <v>5.43</v>
      </c>
      <c r="G13" s="8">
        <f t="shared" si="1"/>
        <v>3413.627992633518</v>
      </c>
    </row>
    <row r="14" spans="1:7" ht="13.5">
      <c r="A14" s="3" t="s">
        <v>58</v>
      </c>
      <c r="B14" s="6">
        <v>11095</v>
      </c>
      <c r="C14" s="6">
        <v>13306</v>
      </c>
      <c r="D14" s="6">
        <v>14496</v>
      </c>
      <c r="E14" s="6">
        <f t="shared" si="0"/>
        <v>27802</v>
      </c>
      <c r="F14" s="1">
        <v>11.53</v>
      </c>
      <c r="G14" s="8">
        <f t="shared" si="1"/>
        <v>2411.2749349522983</v>
      </c>
    </row>
    <row r="15" spans="1:7" ht="13.5">
      <c r="A15" s="3" t="s">
        <v>59</v>
      </c>
      <c r="B15" s="6">
        <v>5849</v>
      </c>
      <c r="C15" s="6">
        <v>7835</v>
      </c>
      <c r="D15" s="6">
        <v>8510</v>
      </c>
      <c r="E15" s="6">
        <f t="shared" si="0"/>
        <v>16345</v>
      </c>
      <c r="F15" s="1">
        <v>14.73</v>
      </c>
      <c r="G15" s="8">
        <f t="shared" si="1"/>
        <v>1109.6401900882552</v>
      </c>
    </row>
    <row r="16" spans="1:7" ht="13.5">
      <c r="A16" s="3" t="s">
        <v>3</v>
      </c>
      <c r="B16" s="6">
        <v>2164</v>
      </c>
      <c r="C16" s="6">
        <v>3305</v>
      </c>
      <c r="D16" s="6">
        <v>3516</v>
      </c>
      <c r="E16" s="6">
        <f t="shared" si="0"/>
        <v>6821</v>
      </c>
      <c r="F16" s="9">
        <v>38.7</v>
      </c>
      <c r="G16" s="8">
        <f t="shared" si="1"/>
        <v>176.2532299741602</v>
      </c>
    </row>
    <row r="17" spans="1:7" ht="13.5">
      <c r="A17" s="3" t="s">
        <v>4</v>
      </c>
      <c r="B17" s="6">
        <v>3431</v>
      </c>
      <c r="C17" s="6">
        <v>4739</v>
      </c>
      <c r="D17" s="6">
        <v>5143</v>
      </c>
      <c r="E17" s="6">
        <f t="shared" si="0"/>
        <v>9882</v>
      </c>
      <c r="F17" s="1">
        <v>20.38</v>
      </c>
      <c r="G17" s="8">
        <f t="shared" si="1"/>
        <v>484.88714425907756</v>
      </c>
    </row>
    <row r="18" spans="1:7" ht="13.5">
      <c r="A18" s="3" t="s">
        <v>60</v>
      </c>
      <c r="B18" s="6">
        <v>571</v>
      </c>
      <c r="C18" s="6">
        <v>907</v>
      </c>
      <c r="D18" s="6">
        <v>907</v>
      </c>
      <c r="E18" s="6">
        <f t="shared" si="0"/>
        <v>1814</v>
      </c>
      <c r="F18" s="1">
        <v>11.87</v>
      </c>
      <c r="G18" s="8">
        <f t="shared" si="1"/>
        <v>152.8222409435552</v>
      </c>
    </row>
    <row r="19" spans="1:7" ht="13.5">
      <c r="A19" s="3" t="s">
        <v>61</v>
      </c>
      <c r="B19" s="6">
        <v>1371</v>
      </c>
      <c r="C19" s="6">
        <v>1702</v>
      </c>
      <c r="D19" s="6">
        <v>1803</v>
      </c>
      <c r="E19" s="6">
        <f t="shared" si="0"/>
        <v>3505</v>
      </c>
      <c r="F19" s="1">
        <v>6.33</v>
      </c>
      <c r="G19" s="8">
        <f t="shared" si="1"/>
        <v>553.7124802527646</v>
      </c>
    </row>
    <row r="20" spans="1:7" ht="13.5">
      <c r="A20" s="3" t="s">
        <v>62</v>
      </c>
      <c r="B20" s="6">
        <v>6124</v>
      </c>
      <c r="C20" s="6">
        <v>7928</v>
      </c>
      <c r="D20" s="6">
        <v>8351</v>
      </c>
      <c r="E20" s="6">
        <f t="shared" si="0"/>
        <v>16279</v>
      </c>
      <c r="F20" s="1">
        <v>17.98</v>
      </c>
      <c r="G20" s="8">
        <f t="shared" si="1"/>
        <v>905.3948832035595</v>
      </c>
    </row>
    <row r="21" spans="1:7" ht="13.5">
      <c r="A21" s="3" t="s">
        <v>63</v>
      </c>
      <c r="B21" s="6">
        <v>2073</v>
      </c>
      <c r="C21" s="6">
        <v>2802</v>
      </c>
      <c r="D21" s="6">
        <v>2907</v>
      </c>
      <c r="E21" s="6">
        <f t="shared" si="0"/>
        <v>5709</v>
      </c>
      <c r="F21" s="1">
        <v>8.62</v>
      </c>
      <c r="G21" s="8">
        <f t="shared" si="1"/>
        <v>662.2969837587008</v>
      </c>
    </row>
    <row r="22" spans="1:7" ht="13.5">
      <c r="A22" s="3" t="s">
        <v>64</v>
      </c>
      <c r="B22" s="6">
        <v>4465</v>
      </c>
      <c r="C22" s="6">
        <v>5995</v>
      </c>
      <c r="D22" s="6">
        <v>6663</v>
      </c>
      <c r="E22" s="6">
        <f t="shared" si="0"/>
        <v>12658</v>
      </c>
      <c r="F22" s="1">
        <v>8.88</v>
      </c>
      <c r="G22" s="8">
        <f t="shared" si="1"/>
        <v>1425.4504504504503</v>
      </c>
    </row>
    <row r="23" spans="1:7" ht="13.5">
      <c r="A23" s="3" t="s">
        <v>5</v>
      </c>
      <c r="B23" s="6">
        <v>1791</v>
      </c>
      <c r="C23" s="6">
        <v>2580</v>
      </c>
      <c r="D23" s="6">
        <v>2862</v>
      </c>
      <c r="E23" s="6">
        <f t="shared" si="0"/>
        <v>5442</v>
      </c>
      <c r="F23" s="1">
        <v>5.03</v>
      </c>
      <c r="G23" s="8">
        <f t="shared" si="1"/>
        <v>1081.9085487077534</v>
      </c>
    </row>
    <row r="24" spans="1:7" ht="13.5">
      <c r="A24" s="5" t="s">
        <v>6</v>
      </c>
      <c r="B24" s="6">
        <v>1574</v>
      </c>
      <c r="C24" s="6">
        <v>2287</v>
      </c>
      <c r="D24" s="6">
        <v>2478</v>
      </c>
      <c r="E24" s="6">
        <f t="shared" si="0"/>
        <v>4765</v>
      </c>
      <c r="F24" s="1">
        <v>6.11</v>
      </c>
      <c r="G24" s="8">
        <f t="shared" si="1"/>
        <v>779.8690671031096</v>
      </c>
    </row>
    <row r="25" spans="1:7" ht="13.5">
      <c r="A25" s="2" t="s">
        <v>42</v>
      </c>
      <c r="B25" s="6">
        <f>SUM(B2:B24)</f>
        <v>104720</v>
      </c>
      <c r="C25" s="6">
        <f>SUM(C2:C24)</f>
        <v>125586</v>
      </c>
      <c r="D25" s="6">
        <f>SUM(D2:D24)</f>
        <v>137552</v>
      </c>
      <c r="E25" s="6">
        <f>SUM(E2:E24)</f>
        <v>263138</v>
      </c>
      <c r="F25" s="1">
        <f>SUM(F2:F24)</f>
        <v>191.23000000000002</v>
      </c>
      <c r="G25" s="8">
        <f t="shared" si="1"/>
        <v>1376.0288657637398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37408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2576</v>
      </c>
      <c r="C2" s="6">
        <v>2689</v>
      </c>
      <c r="D2" s="6">
        <v>3177</v>
      </c>
      <c r="E2" s="6">
        <f>C2+D2</f>
        <v>5866</v>
      </c>
      <c r="F2" s="1">
        <v>1.62</v>
      </c>
      <c r="G2" s="8">
        <f>E2/F2</f>
        <v>3620.9876543209875</v>
      </c>
    </row>
    <row r="3" spans="1:7" ht="13.5">
      <c r="A3" s="3" t="s">
        <v>50</v>
      </c>
      <c r="B3" s="6">
        <v>1074</v>
      </c>
      <c r="C3" s="6">
        <v>1172</v>
      </c>
      <c r="D3" s="6">
        <v>1402</v>
      </c>
      <c r="E3" s="6">
        <f aca="true" t="shared" si="0" ref="E3:E24">C3+D3</f>
        <v>2574</v>
      </c>
      <c r="F3" s="1">
        <v>1.14</v>
      </c>
      <c r="G3" s="8">
        <f aca="true" t="shared" si="1" ref="G3:G25">E3/F3</f>
        <v>2257.8947368421054</v>
      </c>
    </row>
    <row r="4" spans="1:7" ht="13.5">
      <c r="A4" s="3" t="s">
        <v>1</v>
      </c>
      <c r="B4" s="6">
        <v>1240</v>
      </c>
      <c r="C4" s="6">
        <v>1125</v>
      </c>
      <c r="D4" s="6">
        <v>1410</v>
      </c>
      <c r="E4" s="6">
        <f t="shared" si="0"/>
        <v>2535</v>
      </c>
      <c r="F4" s="1">
        <v>0.62</v>
      </c>
      <c r="G4" s="8">
        <f t="shared" si="1"/>
        <v>4088.7096774193546</v>
      </c>
    </row>
    <row r="5" spans="1:7" ht="13.5">
      <c r="A5" s="3" t="s">
        <v>0</v>
      </c>
      <c r="B5" s="6">
        <v>3788</v>
      </c>
      <c r="C5" s="6">
        <v>3563</v>
      </c>
      <c r="D5" s="6">
        <v>4319</v>
      </c>
      <c r="E5" s="6">
        <f t="shared" si="0"/>
        <v>7882</v>
      </c>
      <c r="F5" s="1">
        <v>0.94</v>
      </c>
      <c r="G5" s="8">
        <f t="shared" si="1"/>
        <v>8385.106382978724</v>
      </c>
    </row>
    <row r="6" spans="1:7" ht="13.5">
      <c r="A6" s="3" t="s">
        <v>51</v>
      </c>
      <c r="B6" s="6">
        <v>4804</v>
      </c>
      <c r="C6" s="6">
        <v>5080</v>
      </c>
      <c r="D6" s="6">
        <v>5733</v>
      </c>
      <c r="E6" s="6">
        <f t="shared" si="0"/>
        <v>10813</v>
      </c>
      <c r="F6" s="1">
        <v>2.07</v>
      </c>
      <c r="G6" s="8">
        <f t="shared" si="1"/>
        <v>5223.671497584542</v>
      </c>
    </row>
    <row r="7" spans="1:7" ht="13.5">
      <c r="A7" s="3" t="s">
        <v>52</v>
      </c>
      <c r="B7" s="6">
        <v>6964</v>
      </c>
      <c r="C7" s="6">
        <v>7783</v>
      </c>
      <c r="D7" s="6">
        <v>8208</v>
      </c>
      <c r="E7" s="6">
        <f t="shared" si="0"/>
        <v>15991</v>
      </c>
      <c r="F7" s="9">
        <v>3</v>
      </c>
      <c r="G7" s="8">
        <f t="shared" si="1"/>
        <v>5330.333333333333</v>
      </c>
    </row>
    <row r="8" spans="1:7" ht="13.5">
      <c r="A8" s="3" t="s">
        <v>53</v>
      </c>
      <c r="B8" s="6">
        <v>7194</v>
      </c>
      <c r="C8" s="6">
        <v>7821</v>
      </c>
      <c r="D8" s="6">
        <v>8081</v>
      </c>
      <c r="E8" s="6">
        <f t="shared" si="0"/>
        <v>15902</v>
      </c>
      <c r="F8" s="1">
        <v>3.63</v>
      </c>
      <c r="G8" s="8">
        <f t="shared" si="1"/>
        <v>4380.7162534435265</v>
      </c>
    </row>
    <row r="9" spans="1:7" ht="13.5">
      <c r="A9" s="3" t="s">
        <v>54</v>
      </c>
      <c r="B9" s="6">
        <v>5729</v>
      </c>
      <c r="C9" s="6">
        <v>5993</v>
      </c>
      <c r="D9" s="6">
        <v>6980</v>
      </c>
      <c r="E9" s="6">
        <f t="shared" si="0"/>
        <v>12973</v>
      </c>
      <c r="F9" s="1">
        <v>2.45</v>
      </c>
      <c r="G9" s="8">
        <f t="shared" si="1"/>
        <v>5295.102040816326</v>
      </c>
    </row>
    <row r="10" spans="1:7" ht="13.5">
      <c r="A10" s="3" t="s">
        <v>55</v>
      </c>
      <c r="B10" s="6">
        <v>6837</v>
      </c>
      <c r="C10" s="6">
        <v>8686</v>
      </c>
      <c r="D10" s="6">
        <v>9355</v>
      </c>
      <c r="E10" s="6">
        <f t="shared" si="0"/>
        <v>18041</v>
      </c>
      <c r="F10" s="1">
        <v>6.22</v>
      </c>
      <c r="G10" s="8">
        <f t="shared" si="1"/>
        <v>2900.48231511254</v>
      </c>
    </row>
    <row r="11" spans="1:7" ht="13.5">
      <c r="A11" s="3" t="s">
        <v>56</v>
      </c>
      <c r="B11" s="6">
        <v>6896</v>
      </c>
      <c r="C11" s="6">
        <v>8288</v>
      </c>
      <c r="D11" s="6">
        <v>9011</v>
      </c>
      <c r="E11" s="6">
        <f t="shared" si="0"/>
        <v>17299</v>
      </c>
      <c r="F11" s="1">
        <v>4.56</v>
      </c>
      <c r="G11" s="8">
        <f t="shared" si="1"/>
        <v>3793.640350877193</v>
      </c>
    </row>
    <row r="12" spans="1:7" ht="13.5">
      <c r="A12" s="3" t="s">
        <v>2</v>
      </c>
      <c r="B12" s="6">
        <v>9861</v>
      </c>
      <c r="C12" s="6">
        <v>11211</v>
      </c>
      <c r="D12" s="6">
        <v>12554</v>
      </c>
      <c r="E12" s="6">
        <f t="shared" si="0"/>
        <v>23765</v>
      </c>
      <c r="F12" s="1">
        <v>9.39</v>
      </c>
      <c r="G12" s="8">
        <f t="shared" si="1"/>
        <v>2530.883919062833</v>
      </c>
    </row>
    <row r="13" spans="1:7" ht="13.5">
      <c r="A13" s="3" t="s">
        <v>57</v>
      </c>
      <c r="B13" s="6">
        <v>7351</v>
      </c>
      <c r="C13" s="6">
        <v>8837</v>
      </c>
      <c r="D13" s="6">
        <v>9721</v>
      </c>
      <c r="E13" s="6">
        <f t="shared" si="0"/>
        <v>18558</v>
      </c>
      <c r="F13" s="1">
        <v>5.43</v>
      </c>
      <c r="G13" s="8">
        <f t="shared" si="1"/>
        <v>3417.6795580110497</v>
      </c>
    </row>
    <row r="14" spans="1:7" ht="13.5">
      <c r="A14" s="3" t="s">
        <v>58</v>
      </c>
      <c r="B14" s="6">
        <v>11088</v>
      </c>
      <c r="C14" s="6">
        <v>13266</v>
      </c>
      <c r="D14" s="6">
        <v>14496</v>
      </c>
      <c r="E14" s="6">
        <f t="shared" si="0"/>
        <v>27762</v>
      </c>
      <c r="F14" s="1">
        <v>11.53</v>
      </c>
      <c r="G14" s="8">
        <f t="shared" si="1"/>
        <v>2407.8057241977453</v>
      </c>
    </row>
    <row r="15" spans="1:7" ht="13.5">
      <c r="A15" s="3" t="s">
        <v>59</v>
      </c>
      <c r="B15" s="6">
        <v>5852</v>
      </c>
      <c r="C15" s="6">
        <v>7833</v>
      </c>
      <c r="D15" s="6">
        <v>8525</v>
      </c>
      <c r="E15" s="6">
        <f t="shared" si="0"/>
        <v>16358</v>
      </c>
      <c r="F15" s="1">
        <v>14.73</v>
      </c>
      <c r="G15" s="8">
        <f t="shared" si="1"/>
        <v>1110.5227427019688</v>
      </c>
    </row>
    <row r="16" spans="1:7" ht="13.5">
      <c r="A16" s="3" t="s">
        <v>3</v>
      </c>
      <c r="B16" s="6">
        <v>2167</v>
      </c>
      <c r="C16" s="6">
        <v>3302</v>
      </c>
      <c r="D16" s="6">
        <v>3511</v>
      </c>
      <c r="E16" s="6">
        <f t="shared" si="0"/>
        <v>6813</v>
      </c>
      <c r="F16" s="9">
        <v>38.7</v>
      </c>
      <c r="G16" s="8">
        <f t="shared" si="1"/>
        <v>176.04651162790697</v>
      </c>
    </row>
    <row r="17" spans="1:7" ht="13.5">
      <c r="A17" s="3" t="s">
        <v>4</v>
      </c>
      <c r="B17" s="6">
        <v>3430</v>
      </c>
      <c r="C17" s="6">
        <v>4742</v>
      </c>
      <c r="D17" s="6">
        <v>5143</v>
      </c>
      <c r="E17" s="6">
        <f t="shared" si="0"/>
        <v>9885</v>
      </c>
      <c r="F17" s="1">
        <v>20.38</v>
      </c>
      <c r="G17" s="8">
        <f t="shared" si="1"/>
        <v>485.0343473994112</v>
      </c>
    </row>
    <row r="18" spans="1:7" ht="13.5">
      <c r="A18" s="3" t="s">
        <v>60</v>
      </c>
      <c r="B18" s="6">
        <v>571</v>
      </c>
      <c r="C18" s="6">
        <v>908</v>
      </c>
      <c r="D18" s="6">
        <v>906</v>
      </c>
      <c r="E18" s="6">
        <f t="shared" si="0"/>
        <v>1814</v>
      </c>
      <c r="F18" s="1">
        <v>11.87</v>
      </c>
      <c r="G18" s="8">
        <f t="shared" si="1"/>
        <v>152.8222409435552</v>
      </c>
    </row>
    <row r="19" spans="1:7" ht="13.5">
      <c r="A19" s="3" t="s">
        <v>61</v>
      </c>
      <c r="B19" s="6">
        <v>1373</v>
      </c>
      <c r="C19" s="6">
        <v>1696</v>
      </c>
      <c r="D19" s="6">
        <v>1799</v>
      </c>
      <c r="E19" s="6">
        <f t="shared" si="0"/>
        <v>3495</v>
      </c>
      <c r="F19" s="1">
        <v>6.33</v>
      </c>
      <c r="G19" s="8">
        <f t="shared" si="1"/>
        <v>552.1327014218009</v>
      </c>
    </row>
    <row r="20" spans="1:7" ht="13.5">
      <c r="A20" s="3" t="s">
        <v>62</v>
      </c>
      <c r="B20" s="6">
        <v>6131</v>
      </c>
      <c r="C20" s="6">
        <v>7940</v>
      </c>
      <c r="D20" s="6">
        <v>8381</v>
      </c>
      <c r="E20" s="6">
        <f t="shared" si="0"/>
        <v>16321</v>
      </c>
      <c r="F20" s="1">
        <v>17.98</v>
      </c>
      <c r="G20" s="8">
        <f t="shared" si="1"/>
        <v>907.7308120133481</v>
      </c>
    </row>
    <row r="21" spans="1:7" ht="13.5">
      <c r="A21" s="3" t="s">
        <v>63</v>
      </c>
      <c r="B21" s="6">
        <v>2084</v>
      </c>
      <c r="C21" s="6">
        <v>2803</v>
      </c>
      <c r="D21" s="6">
        <v>2912</v>
      </c>
      <c r="E21" s="6">
        <f t="shared" si="0"/>
        <v>5715</v>
      </c>
      <c r="F21" s="1">
        <v>8.62</v>
      </c>
      <c r="G21" s="8">
        <f t="shared" si="1"/>
        <v>662.9930394431556</v>
      </c>
    </row>
    <row r="22" spans="1:7" ht="13.5">
      <c r="A22" s="3" t="s">
        <v>64</v>
      </c>
      <c r="B22" s="6">
        <v>4475</v>
      </c>
      <c r="C22" s="6">
        <v>6001</v>
      </c>
      <c r="D22" s="6">
        <v>6678</v>
      </c>
      <c r="E22" s="6">
        <f t="shared" si="0"/>
        <v>12679</v>
      </c>
      <c r="F22" s="1">
        <v>8.88</v>
      </c>
      <c r="G22" s="8">
        <f t="shared" si="1"/>
        <v>1427.8153153153153</v>
      </c>
    </row>
    <row r="23" spans="1:7" ht="13.5">
      <c r="A23" s="3" t="s">
        <v>5</v>
      </c>
      <c r="B23" s="6">
        <v>1792</v>
      </c>
      <c r="C23" s="6">
        <v>2586</v>
      </c>
      <c r="D23" s="6">
        <v>2870</v>
      </c>
      <c r="E23" s="6">
        <f t="shared" si="0"/>
        <v>5456</v>
      </c>
      <c r="F23" s="1">
        <v>5.03</v>
      </c>
      <c r="G23" s="8">
        <f t="shared" si="1"/>
        <v>1084.6918489065606</v>
      </c>
    </row>
    <row r="24" spans="1:7" ht="13.5">
      <c r="A24" s="5" t="s">
        <v>6</v>
      </c>
      <c r="B24" s="6">
        <v>1571</v>
      </c>
      <c r="C24" s="6">
        <v>2284</v>
      </c>
      <c r="D24" s="6">
        <v>2474</v>
      </c>
      <c r="E24" s="6">
        <f t="shared" si="0"/>
        <v>4758</v>
      </c>
      <c r="F24" s="1">
        <v>6.11</v>
      </c>
      <c r="G24" s="8">
        <f t="shared" si="1"/>
        <v>778.7234042553191</v>
      </c>
    </row>
    <row r="25" spans="1:7" ht="13.5">
      <c r="A25" s="2" t="s">
        <v>42</v>
      </c>
      <c r="B25" s="6">
        <f>SUM(B2:B24)</f>
        <v>104848</v>
      </c>
      <c r="C25" s="6">
        <f>SUM(C2:C24)</f>
        <v>125609</v>
      </c>
      <c r="D25" s="6">
        <f>SUM(D2:D24)</f>
        <v>137646</v>
      </c>
      <c r="E25" s="6">
        <f>SUM(E2:E24)</f>
        <v>263255</v>
      </c>
      <c r="F25" s="1">
        <f>SUM(F2:F24)</f>
        <v>191.23000000000002</v>
      </c>
      <c r="G25" s="8">
        <f t="shared" si="1"/>
        <v>1376.6406944517073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37438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2682</v>
      </c>
      <c r="D2" s="6">
        <v>3169</v>
      </c>
      <c r="E2" s="6">
        <f>C2+D2</f>
        <v>5851</v>
      </c>
      <c r="F2" s="1">
        <v>1.62</v>
      </c>
      <c r="G2" s="8">
        <f>E2/F2</f>
        <v>3611.728395061728</v>
      </c>
    </row>
    <row r="3" spans="1:7" ht="13.5">
      <c r="A3" s="3" t="s">
        <v>50</v>
      </c>
      <c r="B3" s="6">
        <v>1077</v>
      </c>
      <c r="C3" s="6">
        <v>1168</v>
      </c>
      <c r="D3" s="6">
        <v>1407</v>
      </c>
      <c r="E3" s="6">
        <f aca="true" t="shared" si="0" ref="E3:E24">C3+D3</f>
        <v>2575</v>
      </c>
      <c r="F3" s="1">
        <v>1.14</v>
      </c>
      <c r="G3" s="8">
        <f aca="true" t="shared" si="1" ref="G3:G25">E3/F3</f>
        <v>2258.7719298245615</v>
      </c>
    </row>
    <row r="4" spans="1:7" ht="13.5">
      <c r="A4" s="3" t="s">
        <v>1</v>
      </c>
      <c r="B4" s="6">
        <v>1237</v>
      </c>
      <c r="C4" s="6">
        <v>1116</v>
      </c>
      <c r="D4" s="6">
        <v>1403</v>
      </c>
      <c r="E4" s="6">
        <f t="shared" si="0"/>
        <v>2519</v>
      </c>
      <c r="F4" s="1">
        <v>0.62</v>
      </c>
      <c r="G4" s="8">
        <f t="shared" si="1"/>
        <v>4062.9032258064517</v>
      </c>
    </row>
    <row r="5" spans="1:7" ht="13.5">
      <c r="A5" s="3" t="s">
        <v>0</v>
      </c>
      <c r="B5" s="6">
        <v>3782</v>
      </c>
      <c r="C5" s="6">
        <v>3550</v>
      </c>
      <c r="D5" s="6">
        <v>4312</v>
      </c>
      <c r="E5" s="6">
        <f t="shared" si="0"/>
        <v>7862</v>
      </c>
      <c r="F5" s="1">
        <v>0.94</v>
      </c>
      <c r="G5" s="8">
        <f t="shared" si="1"/>
        <v>8363.829787234043</v>
      </c>
    </row>
    <row r="6" spans="1:7" ht="13.5">
      <c r="A6" s="3" t="s">
        <v>51</v>
      </c>
      <c r="B6" s="6">
        <v>4793</v>
      </c>
      <c r="C6" s="6">
        <v>5064</v>
      </c>
      <c r="D6" s="6">
        <v>5713</v>
      </c>
      <c r="E6" s="6">
        <f t="shared" si="0"/>
        <v>10777</v>
      </c>
      <c r="F6" s="1">
        <v>2.07</v>
      </c>
      <c r="G6" s="8">
        <f t="shared" si="1"/>
        <v>5206.280193236716</v>
      </c>
    </row>
    <row r="7" spans="1:7" ht="13.5">
      <c r="A7" s="3" t="s">
        <v>52</v>
      </c>
      <c r="B7" s="6">
        <v>6963</v>
      </c>
      <c r="C7" s="6">
        <v>7772</v>
      </c>
      <c r="D7" s="6">
        <v>8208</v>
      </c>
      <c r="E7" s="6">
        <f t="shared" si="0"/>
        <v>15980</v>
      </c>
      <c r="F7" s="9">
        <v>3</v>
      </c>
      <c r="G7" s="8">
        <f t="shared" si="1"/>
        <v>5326.666666666667</v>
      </c>
    </row>
    <row r="8" spans="1:7" ht="13.5">
      <c r="A8" s="3" t="s">
        <v>53</v>
      </c>
      <c r="B8" s="6">
        <v>7184</v>
      </c>
      <c r="C8" s="6">
        <v>7819</v>
      </c>
      <c r="D8" s="6">
        <v>8068</v>
      </c>
      <c r="E8" s="6">
        <f t="shared" si="0"/>
        <v>15887</v>
      </c>
      <c r="F8" s="1">
        <v>3.63</v>
      </c>
      <c r="G8" s="8">
        <f t="shared" si="1"/>
        <v>4376.584022038568</v>
      </c>
    </row>
    <row r="9" spans="1:7" ht="13.5">
      <c r="A9" s="3" t="s">
        <v>54</v>
      </c>
      <c r="B9" s="6">
        <v>5742</v>
      </c>
      <c r="C9" s="6">
        <v>6001</v>
      </c>
      <c r="D9" s="6">
        <v>6990</v>
      </c>
      <c r="E9" s="6">
        <f t="shared" si="0"/>
        <v>12991</v>
      </c>
      <c r="F9" s="1">
        <v>2.45</v>
      </c>
      <c r="G9" s="8">
        <f t="shared" si="1"/>
        <v>5302.448979591836</v>
      </c>
    </row>
    <row r="10" spans="1:7" ht="13.5">
      <c r="A10" s="3" t="s">
        <v>55</v>
      </c>
      <c r="B10" s="6">
        <v>6846</v>
      </c>
      <c r="C10" s="6">
        <v>8693</v>
      </c>
      <c r="D10" s="6">
        <v>9347</v>
      </c>
      <c r="E10" s="6">
        <f t="shared" si="0"/>
        <v>18040</v>
      </c>
      <c r="F10" s="1">
        <v>6.22</v>
      </c>
      <c r="G10" s="8">
        <f t="shared" si="1"/>
        <v>2900.3215434083604</v>
      </c>
    </row>
    <row r="11" spans="1:7" ht="13.5">
      <c r="A11" s="3" t="s">
        <v>56</v>
      </c>
      <c r="B11" s="6">
        <v>6907</v>
      </c>
      <c r="C11" s="6">
        <v>8301</v>
      </c>
      <c r="D11" s="6">
        <v>9021</v>
      </c>
      <c r="E11" s="6">
        <f t="shared" si="0"/>
        <v>17322</v>
      </c>
      <c r="F11" s="1">
        <v>4.56</v>
      </c>
      <c r="G11" s="8">
        <f t="shared" si="1"/>
        <v>3798.6842105263163</v>
      </c>
    </row>
    <row r="12" spans="1:7" ht="13.5">
      <c r="A12" s="3" t="s">
        <v>2</v>
      </c>
      <c r="B12" s="6">
        <v>9870</v>
      </c>
      <c r="C12" s="6">
        <v>11237</v>
      </c>
      <c r="D12" s="6">
        <v>12557</v>
      </c>
      <c r="E12" s="6">
        <f t="shared" si="0"/>
        <v>23794</v>
      </c>
      <c r="F12" s="1">
        <v>9.39</v>
      </c>
      <c r="G12" s="8">
        <f t="shared" si="1"/>
        <v>2533.972310969116</v>
      </c>
    </row>
    <row r="13" spans="1:7" ht="13.5">
      <c r="A13" s="3" t="s">
        <v>57</v>
      </c>
      <c r="B13" s="6">
        <v>7352</v>
      </c>
      <c r="C13" s="6">
        <v>8833</v>
      </c>
      <c r="D13" s="6">
        <v>9714</v>
      </c>
      <c r="E13" s="6">
        <f t="shared" si="0"/>
        <v>18547</v>
      </c>
      <c r="F13" s="1">
        <v>5.43</v>
      </c>
      <c r="G13" s="8">
        <f t="shared" si="1"/>
        <v>3415.6537753222838</v>
      </c>
    </row>
    <row r="14" spans="1:7" ht="13.5">
      <c r="A14" s="3" t="s">
        <v>58</v>
      </c>
      <c r="B14" s="6">
        <v>11114</v>
      </c>
      <c r="C14" s="6">
        <v>13290</v>
      </c>
      <c r="D14" s="6">
        <v>14527</v>
      </c>
      <c r="E14" s="6">
        <f t="shared" si="0"/>
        <v>27817</v>
      </c>
      <c r="F14" s="1">
        <v>11.53</v>
      </c>
      <c r="G14" s="8">
        <f t="shared" si="1"/>
        <v>2412.575888985256</v>
      </c>
    </row>
    <row r="15" spans="1:7" ht="13.5">
      <c r="A15" s="3" t="s">
        <v>59</v>
      </c>
      <c r="B15" s="6">
        <v>5858</v>
      </c>
      <c r="C15" s="6">
        <v>7842</v>
      </c>
      <c r="D15" s="6">
        <v>8529</v>
      </c>
      <c r="E15" s="6">
        <f t="shared" si="0"/>
        <v>16371</v>
      </c>
      <c r="F15" s="1">
        <v>14.73</v>
      </c>
      <c r="G15" s="8">
        <f t="shared" si="1"/>
        <v>1111.4052953156822</v>
      </c>
    </row>
    <row r="16" spans="1:7" ht="13.5">
      <c r="A16" s="3" t="s">
        <v>3</v>
      </c>
      <c r="B16" s="6">
        <v>2168</v>
      </c>
      <c r="C16" s="6">
        <v>3302</v>
      </c>
      <c r="D16" s="6">
        <v>3514</v>
      </c>
      <c r="E16" s="6">
        <f t="shared" si="0"/>
        <v>6816</v>
      </c>
      <c r="F16" s="9">
        <v>38.7</v>
      </c>
      <c r="G16" s="8">
        <f t="shared" si="1"/>
        <v>176.12403100775194</v>
      </c>
    </row>
    <row r="17" spans="1:7" ht="13.5">
      <c r="A17" s="3" t="s">
        <v>4</v>
      </c>
      <c r="B17" s="6">
        <v>3428</v>
      </c>
      <c r="C17" s="6">
        <v>4738</v>
      </c>
      <c r="D17" s="6">
        <v>5136</v>
      </c>
      <c r="E17" s="6">
        <f t="shared" si="0"/>
        <v>9874</v>
      </c>
      <c r="F17" s="1">
        <v>20.38</v>
      </c>
      <c r="G17" s="8">
        <f t="shared" si="1"/>
        <v>484.4946025515211</v>
      </c>
    </row>
    <row r="18" spans="1:7" ht="13.5">
      <c r="A18" s="3" t="s">
        <v>60</v>
      </c>
      <c r="B18" s="6">
        <v>570</v>
      </c>
      <c r="C18" s="6">
        <v>909</v>
      </c>
      <c r="D18" s="6">
        <v>906</v>
      </c>
      <c r="E18" s="6">
        <f t="shared" si="0"/>
        <v>1815</v>
      </c>
      <c r="F18" s="1">
        <v>11.87</v>
      </c>
      <c r="G18" s="8">
        <f t="shared" si="1"/>
        <v>152.90648694187027</v>
      </c>
    </row>
    <row r="19" spans="1:7" ht="13.5">
      <c r="A19" s="3" t="s">
        <v>61</v>
      </c>
      <c r="B19" s="6">
        <v>1375</v>
      </c>
      <c r="C19" s="6">
        <v>1697</v>
      </c>
      <c r="D19" s="6">
        <v>1798</v>
      </c>
      <c r="E19" s="6">
        <f t="shared" si="0"/>
        <v>3495</v>
      </c>
      <c r="F19" s="1">
        <v>6.33</v>
      </c>
      <c r="G19" s="8">
        <f t="shared" si="1"/>
        <v>552.1327014218009</v>
      </c>
    </row>
    <row r="20" spans="1:7" ht="13.5">
      <c r="A20" s="3" t="s">
        <v>62</v>
      </c>
      <c r="B20" s="6">
        <v>6129</v>
      </c>
      <c r="C20" s="6">
        <v>7935</v>
      </c>
      <c r="D20" s="6">
        <v>8378</v>
      </c>
      <c r="E20" s="6">
        <f t="shared" si="0"/>
        <v>16313</v>
      </c>
      <c r="F20" s="1">
        <v>17.98</v>
      </c>
      <c r="G20" s="8">
        <f t="shared" si="1"/>
        <v>907.285873192436</v>
      </c>
    </row>
    <row r="21" spans="1:7" ht="13.5">
      <c r="A21" s="3" t="s">
        <v>63</v>
      </c>
      <c r="B21" s="6">
        <v>2090</v>
      </c>
      <c r="C21" s="6">
        <v>2810</v>
      </c>
      <c r="D21" s="6">
        <v>2919</v>
      </c>
      <c r="E21" s="6">
        <f t="shared" si="0"/>
        <v>5729</v>
      </c>
      <c r="F21" s="1">
        <v>8.62</v>
      </c>
      <c r="G21" s="8">
        <f t="shared" si="1"/>
        <v>664.6171693735499</v>
      </c>
    </row>
    <row r="22" spans="1:7" ht="13.5">
      <c r="A22" s="3" t="s">
        <v>64</v>
      </c>
      <c r="B22" s="6">
        <v>4480</v>
      </c>
      <c r="C22" s="6">
        <v>6001</v>
      </c>
      <c r="D22" s="6">
        <v>6677</v>
      </c>
      <c r="E22" s="6">
        <f t="shared" si="0"/>
        <v>12678</v>
      </c>
      <c r="F22" s="1">
        <v>8.88</v>
      </c>
      <c r="G22" s="8">
        <f t="shared" si="1"/>
        <v>1427.7027027027025</v>
      </c>
    </row>
    <row r="23" spans="1:7" ht="13.5">
      <c r="A23" s="3" t="s">
        <v>5</v>
      </c>
      <c r="B23" s="6">
        <v>1799</v>
      </c>
      <c r="C23" s="6">
        <v>2587</v>
      </c>
      <c r="D23" s="6">
        <v>2876</v>
      </c>
      <c r="E23" s="6">
        <f t="shared" si="0"/>
        <v>5463</v>
      </c>
      <c r="F23" s="1">
        <v>5.03</v>
      </c>
      <c r="G23" s="8">
        <f t="shared" si="1"/>
        <v>1086.083499005964</v>
      </c>
    </row>
    <row r="24" spans="1:7" ht="13.5">
      <c r="A24" s="5" t="s">
        <v>6</v>
      </c>
      <c r="B24" s="6">
        <v>1569</v>
      </c>
      <c r="C24" s="6">
        <v>2278</v>
      </c>
      <c r="D24" s="6">
        <v>2475</v>
      </c>
      <c r="E24" s="6">
        <f t="shared" si="0"/>
        <v>4753</v>
      </c>
      <c r="F24" s="1">
        <v>6.11</v>
      </c>
      <c r="G24" s="8">
        <f t="shared" si="1"/>
        <v>777.9050736497545</v>
      </c>
    </row>
    <row r="25" spans="1:7" ht="13.5">
      <c r="A25" s="2" t="s">
        <v>42</v>
      </c>
      <c r="B25" s="6">
        <f>SUM(B2:B24)</f>
        <v>104910</v>
      </c>
      <c r="C25" s="6">
        <f>SUM(C2:C24)</f>
        <v>125625</v>
      </c>
      <c r="D25" s="6">
        <f>SUM(D2:D24)</f>
        <v>137644</v>
      </c>
      <c r="E25" s="6">
        <f>SUM(E2:E24)</f>
        <v>263269</v>
      </c>
      <c r="F25" s="1">
        <f>SUM(F2:F24)</f>
        <v>191.23000000000002</v>
      </c>
      <c r="G25" s="8">
        <f t="shared" si="1"/>
        <v>1376.7139047220624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37469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2681</v>
      </c>
      <c r="D2" s="6">
        <v>3175</v>
      </c>
      <c r="E2" s="6">
        <f>C2+D2</f>
        <v>5856</v>
      </c>
      <c r="F2" s="1">
        <v>1.62</v>
      </c>
      <c r="G2" s="8">
        <f>E2/F2</f>
        <v>3614.814814814815</v>
      </c>
    </row>
    <row r="3" spans="1:7" ht="13.5">
      <c r="A3" s="3" t="s">
        <v>50</v>
      </c>
      <c r="B3" s="6">
        <v>1074</v>
      </c>
      <c r="C3" s="6">
        <v>1165</v>
      </c>
      <c r="D3" s="6">
        <v>1400</v>
      </c>
      <c r="E3" s="6">
        <f aca="true" t="shared" si="0" ref="E3:E24">C3+D3</f>
        <v>2565</v>
      </c>
      <c r="F3" s="1">
        <v>1.14</v>
      </c>
      <c r="G3" s="8">
        <f aca="true" t="shared" si="1" ref="G3:G25">E3/F3</f>
        <v>2250</v>
      </c>
    </row>
    <row r="4" spans="1:7" ht="13.5">
      <c r="A4" s="3" t="s">
        <v>1</v>
      </c>
      <c r="B4" s="6">
        <v>1232</v>
      </c>
      <c r="C4" s="6">
        <v>1110</v>
      </c>
      <c r="D4" s="6">
        <v>1399</v>
      </c>
      <c r="E4" s="6">
        <f t="shared" si="0"/>
        <v>2509</v>
      </c>
      <c r="F4" s="1">
        <v>0.62</v>
      </c>
      <c r="G4" s="8">
        <f t="shared" si="1"/>
        <v>4046.7741935483873</v>
      </c>
    </row>
    <row r="5" spans="1:7" ht="13.5">
      <c r="A5" s="3" t="s">
        <v>0</v>
      </c>
      <c r="B5" s="6">
        <v>3786</v>
      </c>
      <c r="C5" s="6">
        <v>3556</v>
      </c>
      <c r="D5" s="6">
        <v>4302</v>
      </c>
      <c r="E5" s="6">
        <f t="shared" si="0"/>
        <v>7858</v>
      </c>
      <c r="F5" s="1">
        <v>0.94</v>
      </c>
      <c r="G5" s="8">
        <f t="shared" si="1"/>
        <v>8359.574468085108</v>
      </c>
    </row>
    <row r="6" spans="1:7" ht="13.5">
      <c r="A6" s="3" t="s">
        <v>51</v>
      </c>
      <c r="B6" s="6">
        <v>4800</v>
      </c>
      <c r="C6" s="6">
        <v>5070</v>
      </c>
      <c r="D6" s="6">
        <v>5703</v>
      </c>
      <c r="E6" s="6">
        <f t="shared" si="0"/>
        <v>10773</v>
      </c>
      <c r="F6" s="1">
        <v>2.07</v>
      </c>
      <c r="G6" s="8">
        <f t="shared" si="1"/>
        <v>5204.347826086957</v>
      </c>
    </row>
    <row r="7" spans="1:7" ht="13.5">
      <c r="A7" s="3" t="s">
        <v>52</v>
      </c>
      <c r="B7" s="6">
        <v>6955</v>
      </c>
      <c r="C7" s="6">
        <v>7761</v>
      </c>
      <c r="D7" s="6">
        <v>8197</v>
      </c>
      <c r="E7" s="6">
        <f t="shared" si="0"/>
        <v>15958</v>
      </c>
      <c r="F7" s="9">
        <v>3</v>
      </c>
      <c r="G7" s="8">
        <f t="shared" si="1"/>
        <v>5319.333333333333</v>
      </c>
    </row>
    <row r="8" spans="1:7" ht="13.5">
      <c r="A8" s="3" t="s">
        <v>53</v>
      </c>
      <c r="B8" s="6">
        <v>7183</v>
      </c>
      <c r="C8" s="6">
        <v>7823</v>
      </c>
      <c r="D8" s="6">
        <v>8051</v>
      </c>
      <c r="E8" s="6">
        <f t="shared" si="0"/>
        <v>15874</v>
      </c>
      <c r="F8" s="1">
        <v>3.63</v>
      </c>
      <c r="G8" s="8">
        <f t="shared" si="1"/>
        <v>4373.002754820936</v>
      </c>
    </row>
    <row r="9" spans="1:7" ht="13.5">
      <c r="A9" s="3" t="s">
        <v>54</v>
      </c>
      <c r="B9" s="6">
        <v>5751</v>
      </c>
      <c r="C9" s="6">
        <v>6018</v>
      </c>
      <c r="D9" s="6">
        <v>7013</v>
      </c>
      <c r="E9" s="6">
        <f t="shared" si="0"/>
        <v>13031</v>
      </c>
      <c r="F9" s="1">
        <v>2.45</v>
      </c>
      <c r="G9" s="8">
        <f t="shared" si="1"/>
        <v>5318.775510204081</v>
      </c>
    </row>
    <row r="10" spans="1:7" ht="13.5">
      <c r="A10" s="3" t="s">
        <v>55</v>
      </c>
      <c r="B10" s="6">
        <v>6861</v>
      </c>
      <c r="C10" s="6">
        <v>8696</v>
      </c>
      <c r="D10" s="6">
        <v>9341</v>
      </c>
      <c r="E10" s="6">
        <f t="shared" si="0"/>
        <v>18037</v>
      </c>
      <c r="F10" s="1">
        <v>6.22</v>
      </c>
      <c r="G10" s="8">
        <f t="shared" si="1"/>
        <v>2899.8392282958202</v>
      </c>
    </row>
    <row r="11" spans="1:7" ht="13.5">
      <c r="A11" s="3" t="s">
        <v>56</v>
      </c>
      <c r="B11" s="6">
        <v>6925</v>
      </c>
      <c r="C11" s="6">
        <v>8307</v>
      </c>
      <c r="D11" s="6">
        <v>9029</v>
      </c>
      <c r="E11" s="6">
        <f t="shared" si="0"/>
        <v>17336</v>
      </c>
      <c r="F11" s="1">
        <v>4.56</v>
      </c>
      <c r="G11" s="8">
        <f t="shared" si="1"/>
        <v>3801.7543859649127</v>
      </c>
    </row>
    <row r="12" spans="1:7" ht="13.5">
      <c r="A12" s="3" t="s">
        <v>2</v>
      </c>
      <c r="B12" s="6">
        <v>9884</v>
      </c>
      <c r="C12" s="6">
        <v>11238</v>
      </c>
      <c r="D12" s="6">
        <v>12551</v>
      </c>
      <c r="E12" s="6">
        <f t="shared" si="0"/>
        <v>23789</v>
      </c>
      <c r="F12" s="1">
        <v>9.39</v>
      </c>
      <c r="G12" s="8">
        <f t="shared" si="1"/>
        <v>2533.4398296059635</v>
      </c>
    </row>
    <row r="13" spans="1:7" ht="13.5">
      <c r="A13" s="3" t="s">
        <v>57</v>
      </c>
      <c r="B13" s="6">
        <v>7357</v>
      </c>
      <c r="C13" s="6">
        <v>8837</v>
      </c>
      <c r="D13" s="6">
        <v>9718</v>
      </c>
      <c r="E13" s="6">
        <f t="shared" si="0"/>
        <v>18555</v>
      </c>
      <c r="F13" s="1">
        <v>5.43</v>
      </c>
      <c r="G13" s="8">
        <f t="shared" si="1"/>
        <v>3417.1270718232045</v>
      </c>
    </row>
    <row r="14" spans="1:7" ht="13.5">
      <c r="A14" s="3" t="s">
        <v>58</v>
      </c>
      <c r="B14" s="6">
        <v>11112</v>
      </c>
      <c r="C14" s="6">
        <v>13283</v>
      </c>
      <c r="D14" s="6">
        <v>14542</v>
      </c>
      <c r="E14" s="6">
        <f t="shared" si="0"/>
        <v>27825</v>
      </c>
      <c r="F14" s="1">
        <v>11.53</v>
      </c>
      <c r="G14" s="8">
        <f t="shared" si="1"/>
        <v>2413.2697311361667</v>
      </c>
    </row>
    <row r="15" spans="1:7" ht="13.5">
      <c r="A15" s="3" t="s">
        <v>59</v>
      </c>
      <c r="B15" s="6">
        <v>5861</v>
      </c>
      <c r="C15" s="6">
        <v>7841</v>
      </c>
      <c r="D15" s="6">
        <v>8510</v>
      </c>
      <c r="E15" s="6">
        <f t="shared" si="0"/>
        <v>16351</v>
      </c>
      <c r="F15" s="1">
        <v>14.73</v>
      </c>
      <c r="G15" s="8">
        <f t="shared" si="1"/>
        <v>1110.0475220638152</v>
      </c>
    </row>
    <row r="16" spans="1:7" ht="13.5">
      <c r="A16" s="3" t="s">
        <v>3</v>
      </c>
      <c r="B16" s="6">
        <v>2172</v>
      </c>
      <c r="C16" s="6">
        <v>3305</v>
      </c>
      <c r="D16" s="6">
        <v>3521</v>
      </c>
      <c r="E16" s="6">
        <f t="shared" si="0"/>
        <v>6826</v>
      </c>
      <c r="F16" s="9">
        <v>38.7</v>
      </c>
      <c r="G16" s="8">
        <f t="shared" si="1"/>
        <v>176.38242894056847</v>
      </c>
    </row>
    <row r="17" spans="1:7" ht="13.5">
      <c r="A17" s="3" t="s">
        <v>4</v>
      </c>
      <c r="B17" s="6">
        <v>3429</v>
      </c>
      <c r="C17" s="6">
        <v>4738</v>
      </c>
      <c r="D17" s="6">
        <v>5131</v>
      </c>
      <c r="E17" s="6">
        <f t="shared" si="0"/>
        <v>9869</v>
      </c>
      <c r="F17" s="1">
        <v>20.38</v>
      </c>
      <c r="G17" s="8">
        <f t="shared" si="1"/>
        <v>484.24926398429835</v>
      </c>
    </row>
    <row r="18" spans="1:7" ht="13.5">
      <c r="A18" s="3" t="s">
        <v>60</v>
      </c>
      <c r="B18" s="6">
        <v>571</v>
      </c>
      <c r="C18" s="6">
        <v>908</v>
      </c>
      <c r="D18" s="6">
        <v>906</v>
      </c>
      <c r="E18" s="6">
        <f t="shared" si="0"/>
        <v>1814</v>
      </c>
      <c r="F18" s="1">
        <v>11.87</v>
      </c>
      <c r="G18" s="8">
        <f t="shared" si="1"/>
        <v>152.8222409435552</v>
      </c>
    </row>
    <row r="19" spans="1:7" ht="13.5">
      <c r="A19" s="3" t="s">
        <v>61</v>
      </c>
      <c r="B19" s="6">
        <v>1377</v>
      </c>
      <c r="C19" s="6">
        <v>1696</v>
      </c>
      <c r="D19" s="6">
        <v>1795</v>
      </c>
      <c r="E19" s="6">
        <f t="shared" si="0"/>
        <v>3491</v>
      </c>
      <c r="F19" s="1">
        <v>6.33</v>
      </c>
      <c r="G19" s="8">
        <f t="shared" si="1"/>
        <v>551.5007898894155</v>
      </c>
    </row>
    <row r="20" spans="1:7" ht="13.5">
      <c r="A20" s="3" t="s">
        <v>62</v>
      </c>
      <c r="B20" s="6">
        <v>6135</v>
      </c>
      <c r="C20" s="6">
        <v>7946</v>
      </c>
      <c r="D20" s="6">
        <v>8375</v>
      </c>
      <c r="E20" s="6">
        <f t="shared" si="0"/>
        <v>16321</v>
      </c>
      <c r="F20" s="1">
        <v>17.98</v>
      </c>
      <c r="G20" s="8">
        <f t="shared" si="1"/>
        <v>907.7308120133481</v>
      </c>
    </row>
    <row r="21" spans="1:7" ht="13.5">
      <c r="A21" s="3" t="s">
        <v>63</v>
      </c>
      <c r="B21" s="6">
        <v>2086</v>
      </c>
      <c r="C21" s="6">
        <v>2797</v>
      </c>
      <c r="D21" s="6">
        <v>2919</v>
      </c>
      <c r="E21" s="6">
        <f t="shared" si="0"/>
        <v>5716</v>
      </c>
      <c r="F21" s="1">
        <v>8.62</v>
      </c>
      <c r="G21" s="8">
        <f t="shared" si="1"/>
        <v>663.109048723898</v>
      </c>
    </row>
    <row r="22" spans="1:7" ht="13.5">
      <c r="A22" s="3" t="s">
        <v>64</v>
      </c>
      <c r="B22" s="6">
        <v>4492</v>
      </c>
      <c r="C22" s="6">
        <v>6019</v>
      </c>
      <c r="D22" s="6">
        <v>6694</v>
      </c>
      <c r="E22" s="6">
        <f t="shared" si="0"/>
        <v>12713</v>
      </c>
      <c r="F22" s="1">
        <v>8.88</v>
      </c>
      <c r="G22" s="8">
        <f t="shared" si="1"/>
        <v>1431.644144144144</v>
      </c>
    </row>
    <row r="23" spans="1:7" ht="13.5">
      <c r="A23" s="3" t="s">
        <v>5</v>
      </c>
      <c r="B23" s="6">
        <v>1799</v>
      </c>
      <c r="C23" s="6">
        <v>2587</v>
      </c>
      <c r="D23" s="6">
        <v>2874</v>
      </c>
      <c r="E23" s="6">
        <f t="shared" si="0"/>
        <v>5461</v>
      </c>
      <c r="F23" s="1">
        <v>5.03</v>
      </c>
      <c r="G23" s="8">
        <f t="shared" si="1"/>
        <v>1085.6858846918487</v>
      </c>
    </row>
    <row r="24" spans="1:7" ht="13.5">
      <c r="A24" s="5" t="s">
        <v>6</v>
      </c>
      <c r="B24" s="6">
        <v>1576</v>
      </c>
      <c r="C24" s="6">
        <v>2277</v>
      </c>
      <c r="D24" s="6">
        <v>2482</v>
      </c>
      <c r="E24" s="6">
        <f t="shared" si="0"/>
        <v>4759</v>
      </c>
      <c r="F24" s="1">
        <v>6.11</v>
      </c>
      <c r="G24" s="8">
        <f t="shared" si="1"/>
        <v>778.887070376432</v>
      </c>
    </row>
    <row r="25" spans="1:7" ht="13.5">
      <c r="A25" s="2" t="s">
        <v>42</v>
      </c>
      <c r="B25" s="6">
        <f>SUM(B2:B24)</f>
        <v>104995</v>
      </c>
      <c r="C25" s="6">
        <f>SUM(C2:C24)</f>
        <v>125659</v>
      </c>
      <c r="D25" s="6">
        <f>SUM(D2:D24)</f>
        <v>137628</v>
      </c>
      <c r="E25" s="6">
        <f>SUM(E2:E24)</f>
        <v>263287</v>
      </c>
      <c r="F25" s="1">
        <f>SUM(F2:F24)</f>
        <v>191.23000000000002</v>
      </c>
      <c r="G25" s="8">
        <f t="shared" si="1"/>
        <v>1376.8080322125188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2016-02-25T08:01:22Z</dcterms:modified>
  <cp:category/>
  <cp:version/>
  <cp:contentType/>
  <cp:contentStatus/>
</cp:coreProperties>
</file>