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8475" windowHeight="8040" activeTab="1"/>
  </bookViews>
  <sheets>
    <sheet name="H12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<sst xmlns="http://schemas.openxmlformats.org/spreadsheetml/2006/main" count="544" uniqueCount="65">
  <si>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</si>
  <si>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</si>
  <si>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</si>
  <si>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</si>
  <si>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</si>
  <si>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</si>
  <si>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</si>
  <si>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</si>
  <si>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</si>
  <si>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</si>
  <si>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</si>
  <si>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</si>
  <si>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</si>
  <si>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</si>
  <si>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</si>
  <si>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</si>
  <si>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</si>
  <si>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</si>
  <si>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</si>
  <si>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</si>
  <si>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</si>
  <si>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</si>
  <si>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</si>
  <si>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</si>
  <si>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</si>
  <si>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</si>
  <si>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</si>
  <si>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</si>
  <si>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</si>
  <si>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</si>
  <si>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</si>
  <si>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</si>
  <si>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</si>
  <si>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</si>
  <si>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</si>
  <si>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</si>
  <si>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</si>
  <si>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</si>
  <si>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</si>
  <si>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</si>
  <si>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</si>
  <si>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</si>
  <si>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</si>
  <si>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</si>
  <si>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</si>
  <si>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</si>
  <si>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</si>
  <si>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徳島市地区別住民基本台帳人口・世帯数（平成１２年）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</si>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</sst>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2598</v>
      </c>
      <c r="D4" s="36">
        <f>'2月1日'!B2</f>
        <v>2601</v>
      </c>
      <c r="E4" s="36">
        <f>'3月1日'!$B2</f>
        <v>2592</v>
      </c>
      <c r="F4" s="36">
        <f>'4月1日'!$B$2</f>
        <v>2572</v>
      </c>
      <c r="G4" s="36">
        <f>'5月1日'!$B$2</f>
        <v>2593</v>
      </c>
      <c r="H4" s="36">
        <f>'6月1日'!$B$2</f>
        <v>2589</v>
      </c>
      <c r="I4" s="36">
        <f>'7月1日'!$B$2</f>
        <v>2580</v>
      </c>
      <c r="J4" s="36">
        <f>'8月1日'!$B$2</f>
        <v>2587</v>
      </c>
      <c r="K4" s="36">
        <f>'9月1日'!$B$2</f>
        <v>2577</v>
      </c>
      <c r="L4" s="36">
        <f>'10月1日'!$B$2</f>
        <v>2580</v>
      </c>
      <c r="M4" s="36">
        <f>'11月1日'!$B$2</f>
        <v>2574</v>
      </c>
      <c r="N4" s="37">
        <f>'12月1日'!$B$2</f>
        <v>2573</v>
      </c>
    </row>
    <row r="5" spans="1:14" ht="13.5" customHeight="1">
      <c r="A5" s="17"/>
      <c r="B5" s="4" t="s">
        <v>9</v>
      </c>
      <c r="C5" s="6">
        <f>'1月1日'!$C$2</f>
        <v>2831</v>
      </c>
      <c r="D5" s="6">
        <f>'2月1日'!C2</f>
        <v>2826</v>
      </c>
      <c r="E5" s="6">
        <f>'3月1日'!$C$2</f>
        <v>2828</v>
      </c>
      <c r="F5" s="6">
        <f>'4月1日'!$C$2</f>
        <v>2806</v>
      </c>
      <c r="G5" s="6">
        <f>'5月1日'!$C$2</f>
        <v>2817</v>
      </c>
      <c r="H5" s="6">
        <f>'6月1日'!$C$2</f>
        <v>2812</v>
      </c>
      <c r="I5" s="6">
        <f>'7月1日'!$C$2</f>
        <v>2807</v>
      </c>
      <c r="J5" s="6">
        <f>'8月1日'!$C$2</f>
        <v>2810</v>
      </c>
      <c r="K5" s="6">
        <f>'9月1日'!$C$2</f>
        <v>2797</v>
      </c>
      <c r="L5" s="6">
        <f>'10月1日'!$C$2</f>
        <v>2793</v>
      </c>
      <c r="M5" s="6">
        <f>'11月1日'!$C$2</f>
        <v>2788</v>
      </c>
      <c r="N5" s="18">
        <f>'12月1日'!$C$2</f>
        <v>2773</v>
      </c>
    </row>
    <row r="6" spans="1:14" ht="13.5" customHeight="1">
      <c r="A6" s="17"/>
      <c r="B6" s="4" t="s">
        <v>10</v>
      </c>
      <c r="C6" s="6">
        <f>'1月1日'!$D$2</f>
        <v>3334</v>
      </c>
      <c r="D6" s="6">
        <f>'2月1日'!$D2</f>
        <v>3343</v>
      </c>
      <c r="E6" s="6">
        <f>'3月1日'!$D$2</f>
        <v>3329</v>
      </c>
      <c r="F6" s="6">
        <f>'4月1日'!$D$2</f>
        <v>3297</v>
      </c>
      <c r="G6" s="6">
        <f>'5月1日'!$D$2</f>
        <v>3292</v>
      </c>
      <c r="H6" s="6">
        <f>'6月1日'!$D$2</f>
        <v>3281</v>
      </c>
      <c r="I6" s="6">
        <f>'7月1日'!$D$2</f>
        <v>3272</v>
      </c>
      <c r="J6" s="6">
        <f>'8月1日'!$D$2</f>
        <v>3263</v>
      </c>
      <c r="K6" s="6">
        <f>'9月1日'!$D$2</f>
        <v>3252</v>
      </c>
      <c r="L6" s="6">
        <f>'10月1日'!$D$2</f>
        <v>3253</v>
      </c>
      <c r="M6" s="6">
        <f>'11月1日'!$D$2</f>
        <v>3239</v>
      </c>
      <c r="N6" s="18">
        <f>'12月1日'!$D$2</f>
        <v>3238</v>
      </c>
    </row>
    <row r="7" spans="1:14" ht="13.5" customHeight="1">
      <c r="A7" s="17"/>
      <c r="B7" s="4" t="s">
        <v>11</v>
      </c>
      <c r="C7" s="34">
        <f>'1月1日'!$E$2</f>
        <v>6165</v>
      </c>
      <c r="D7" s="34">
        <f>'2月1日'!$E$2</f>
        <v>6169</v>
      </c>
      <c r="E7" s="34">
        <f>'3月1日'!$E$2</f>
        <v>6157</v>
      </c>
      <c r="F7" s="34">
        <f>'4月1日'!$E$2</f>
        <v>6103</v>
      </c>
      <c r="G7" s="34">
        <f>'5月1日'!$E$2</f>
        <v>6109</v>
      </c>
      <c r="H7" s="34">
        <f>'6月1日'!$E$2</f>
        <v>6093</v>
      </c>
      <c r="I7" s="34">
        <f>'7月1日'!$E$2</f>
        <v>6079</v>
      </c>
      <c r="J7" s="34">
        <f>'8月1日'!$E$2</f>
        <v>6073</v>
      </c>
      <c r="K7" s="34">
        <f>'9月1日'!$E$2</f>
        <v>6049</v>
      </c>
      <c r="L7" s="34">
        <f>'10月1日'!$E$2</f>
        <v>6046</v>
      </c>
      <c r="M7" s="34">
        <f>'11月1日'!$E$2</f>
        <v>6027</v>
      </c>
      <c r="N7" s="35">
        <f>'12月1日'!$E$2</f>
        <v>6011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3805.555555555555</v>
      </c>
      <c r="D9" s="22">
        <f>'2月1日'!$G$2</f>
        <v>3808.0246913580245</v>
      </c>
      <c r="E9" s="22">
        <f>'3月1日'!$G$2</f>
        <v>3800.617283950617</v>
      </c>
      <c r="F9" s="22">
        <f>'4月1日'!$G$2</f>
        <v>3767.2839506172836</v>
      </c>
      <c r="G9" s="22">
        <f>'5月1日'!$G$2</f>
        <v>3770.9876543209875</v>
      </c>
      <c r="H9" s="22">
        <f>'6月1日'!$G$2</f>
        <v>3761.111111111111</v>
      </c>
      <c r="I9" s="22">
        <f>'7月1日'!$G$2</f>
        <v>3752.469135802469</v>
      </c>
      <c r="J9" s="22">
        <f>'8月1日'!$G$2</f>
        <v>3748.7654320987654</v>
      </c>
      <c r="K9" s="22">
        <f>'9月1日'!$G$2</f>
        <v>3733.9506172839506</v>
      </c>
      <c r="L9" s="22">
        <f>'10月1日'!$G$2</f>
        <v>3732.0987654320984</v>
      </c>
      <c r="M9" s="22">
        <f>'11月1日'!$G$2</f>
        <v>3720.37037037037</v>
      </c>
      <c r="N9" s="23">
        <f>'12月1日'!$G$2</f>
        <v>3710.4938271604938</v>
      </c>
    </row>
    <row r="10" spans="1:14" ht="13.5" customHeight="1">
      <c r="A10" s="15" t="s">
        <v>17</v>
      </c>
      <c r="B10" s="16" t="s">
        <v>8</v>
      </c>
      <c r="C10" s="36">
        <f>'1月1日'!$B$3</f>
        <v>1045</v>
      </c>
      <c r="D10" s="36">
        <f>'2月1日'!$B$3</f>
        <v>1041</v>
      </c>
      <c r="E10" s="36">
        <f>'3月1日'!$B$3</f>
        <v>1037</v>
      </c>
      <c r="F10" s="36">
        <f>'4月1日'!$B$3</f>
        <v>1024</v>
      </c>
      <c r="G10" s="36">
        <f>'5月1日'!$B$3</f>
        <v>1025</v>
      </c>
      <c r="H10" s="36">
        <f>'6月1日'!$B$3</f>
        <v>1027</v>
      </c>
      <c r="I10" s="36">
        <f>'7月1日'!$B$3</f>
        <v>1030</v>
      </c>
      <c r="J10" s="36">
        <f>'8月1日'!$B$3</f>
        <v>1036</v>
      </c>
      <c r="K10" s="36">
        <f>'9月1日'!$B$3</f>
        <v>1035</v>
      </c>
      <c r="L10" s="36">
        <f>'10月1日'!$B$3</f>
        <v>1035</v>
      </c>
      <c r="M10" s="36">
        <f>'11月1日'!$B$3</f>
        <v>1032</v>
      </c>
      <c r="N10" s="37">
        <f>'12月1日'!$B$3</f>
        <v>1034</v>
      </c>
    </row>
    <row r="11" spans="1:14" ht="13.5" customHeight="1">
      <c r="A11" s="17"/>
      <c r="B11" s="4" t="s">
        <v>9</v>
      </c>
      <c r="C11" s="6">
        <f>'1月1日'!$C$3</f>
        <v>1217</v>
      </c>
      <c r="D11" s="6">
        <f>'2月1日'!$C$3</f>
        <v>1213</v>
      </c>
      <c r="E11" s="6">
        <f>'3月1日'!$C$3</f>
        <v>1208</v>
      </c>
      <c r="F11" s="6">
        <f>'4月1日'!$C$3</f>
        <v>1194</v>
      </c>
      <c r="G11" s="6">
        <f>'5月1日'!$C$3</f>
        <v>1200</v>
      </c>
      <c r="H11" s="6">
        <f>'6月1日'!$C$3</f>
        <v>1200</v>
      </c>
      <c r="I11" s="6">
        <f>'7月1日'!$C$3</f>
        <v>1204</v>
      </c>
      <c r="J11" s="6">
        <f>'8月1日'!$C$3</f>
        <v>1207</v>
      </c>
      <c r="K11" s="6">
        <f>'9月1日'!$C$3</f>
        <v>1207</v>
      </c>
      <c r="L11" s="6">
        <f>'10月1日'!$C$3</f>
        <v>1205</v>
      </c>
      <c r="M11" s="6">
        <f>'11月1日'!$C$3</f>
        <v>1198</v>
      </c>
      <c r="N11" s="18">
        <f>'12月1日'!$C$3</f>
        <v>1200</v>
      </c>
    </row>
    <row r="12" spans="1:14" ht="13.5" customHeight="1">
      <c r="A12" s="17"/>
      <c r="B12" s="4" t="s">
        <v>10</v>
      </c>
      <c r="C12" s="6">
        <f>'1月1日'!$D$3</f>
        <v>1421</v>
      </c>
      <c r="D12" s="6">
        <f>'2月1日'!$D$3</f>
        <v>1415</v>
      </c>
      <c r="E12" s="6">
        <f>'3月1日'!$D$3</f>
        <v>1407</v>
      </c>
      <c r="F12" s="6">
        <f>'4月1日'!$D$3</f>
        <v>1400</v>
      </c>
      <c r="G12" s="6">
        <f>'5月1日'!$D$3</f>
        <v>1396</v>
      </c>
      <c r="H12" s="6">
        <f>'6月1日'!$D$3</f>
        <v>1394</v>
      </c>
      <c r="I12" s="6">
        <f>'7月1日'!$D$3</f>
        <v>1396</v>
      </c>
      <c r="J12" s="6">
        <f>'8月1日'!$D$3</f>
        <v>1397</v>
      </c>
      <c r="K12" s="6">
        <f>'9月1日'!$D$3</f>
        <v>1393</v>
      </c>
      <c r="L12" s="6">
        <f>'10月1日'!$D$3</f>
        <v>1394</v>
      </c>
      <c r="M12" s="6">
        <f>'11月1日'!$D$3</f>
        <v>1392</v>
      </c>
      <c r="N12" s="18">
        <f>'12月1日'!$D$3</f>
        <v>1393</v>
      </c>
    </row>
    <row r="13" spans="1:14" ht="13.5" customHeight="1">
      <c r="A13" s="17"/>
      <c r="B13" s="4" t="s">
        <v>11</v>
      </c>
      <c r="C13" s="34">
        <f>'1月1日'!$E$3</f>
        <v>2638</v>
      </c>
      <c r="D13" s="34">
        <f>'2月1日'!$E$3</f>
        <v>2628</v>
      </c>
      <c r="E13" s="34">
        <f>'3月1日'!$E$3</f>
        <v>2615</v>
      </c>
      <c r="F13" s="34">
        <f>'4月1日'!$E$3</f>
        <v>2594</v>
      </c>
      <c r="G13" s="34">
        <f>'5月1日'!$E$3</f>
        <v>2596</v>
      </c>
      <c r="H13" s="34">
        <f>'6月1日'!$E$3</f>
        <v>2594</v>
      </c>
      <c r="I13" s="34">
        <f>'7月1日'!$E$3</f>
        <v>2600</v>
      </c>
      <c r="J13" s="34">
        <f>'8月1日'!$E$3</f>
        <v>2604</v>
      </c>
      <c r="K13" s="34">
        <f>'9月1日'!$E$3</f>
        <v>2600</v>
      </c>
      <c r="L13" s="34">
        <f>'10月1日'!$E$3</f>
        <v>2599</v>
      </c>
      <c r="M13" s="34">
        <f>'11月1日'!$E$3</f>
        <v>2590</v>
      </c>
      <c r="N13" s="35">
        <f>'12月1日'!$E$3</f>
        <v>2593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2314.0350877192986</v>
      </c>
      <c r="D15" s="22">
        <f>'2月1日'!$G$3</f>
        <v>2305.263157894737</v>
      </c>
      <c r="E15" s="22">
        <f>'3月1日'!$G$3</f>
        <v>2293.8596491228072</v>
      </c>
      <c r="F15" s="22">
        <f>'4月1日'!$G$3</f>
        <v>2275.438596491228</v>
      </c>
      <c r="G15" s="22">
        <f>'5月1日'!$G$3</f>
        <v>2277.1929824561407</v>
      </c>
      <c r="H15" s="22">
        <f>'6月1日'!$G$3</f>
        <v>2275.438596491228</v>
      </c>
      <c r="I15" s="22">
        <f>'7月1日'!$G$3</f>
        <v>2280.701754385965</v>
      </c>
      <c r="J15" s="22">
        <f>'8月1日'!$G$3</f>
        <v>2284.2105263157896</v>
      </c>
      <c r="K15" s="22">
        <f>'9月1日'!$G$3</f>
        <v>2280.701754385965</v>
      </c>
      <c r="L15" s="22">
        <f>'10月1日'!$G$3</f>
        <v>2279.824561403509</v>
      </c>
      <c r="M15" s="22">
        <f>'11月1日'!$G$3</f>
        <v>2271.9298245614036</v>
      </c>
      <c r="N15" s="23">
        <f>'12月1日'!$G$3</f>
        <v>2274.561403508772</v>
      </c>
    </row>
    <row r="16" spans="1:14" ht="13.5" customHeight="1">
      <c r="A16" s="15" t="s">
        <v>1</v>
      </c>
      <c r="B16" s="16" t="s">
        <v>8</v>
      </c>
      <c r="C16" s="36">
        <f>'1月1日'!$B$4</f>
        <v>1218</v>
      </c>
      <c r="D16" s="36">
        <f>'2月1日'!$B$4</f>
        <v>1220</v>
      </c>
      <c r="E16" s="36">
        <f>'3月1日'!$B$4</f>
        <v>1221</v>
      </c>
      <c r="F16" s="36">
        <f>'4月1日'!$B$4</f>
        <v>1209</v>
      </c>
      <c r="G16" s="36">
        <f>'5月1日'!$B$4</f>
        <v>1224</v>
      </c>
      <c r="H16" s="36">
        <f>'6月1日'!$B$4</f>
        <v>1222</v>
      </c>
      <c r="I16" s="36">
        <f>'7月1日'!$B$4</f>
        <v>1221</v>
      </c>
      <c r="J16" s="36">
        <f>'8月1日'!$B$4</f>
        <v>1227</v>
      </c>
      <c r="K16" s="36">
        <f>'9月1日'!$B$4</f>
        <v>1230</v>
      </c>
      <c r="L16" s="36">
        <f>'10月1日'!$B$4</f>
        <v>1235</v>
      </c>
      <c r="M16" s="36">
        <f>'11月1日'!$B$4</f>
        <v>1230</v>
      </c>
      <c r="N16" s="37">
        <f>'12月1日'!$B$4</f>
        <v>1230</v>
      </c>
    </row>
    <row r="17" spans="1:14" ht="13.5" customHeight="1">
      <c r="A17" s="17"/>
      <c r="B17" s="4" t="s">
        <v>9</v>
      </c>
      <c r="C17" s="6">
        <f>'1月1日'!$C$4</f>
        <v>1169</v>
      </c>
      <c r="D17" s="6">
        <f>'2月1日'!$C$4</f>
        <v>1168</v>
      </c>
      <c r="E17" s="6">
        <f>'3月1日'!$C$4</f>
        <v>1167</v>
      </c>
      <c r="F17" s="6">
        <f>'4月1日'!$C$4</f>
        <v>1159</v>
      </c>
      <c r="G17" s="6">
        <f>'5月1日'!$C$4</f>
        <v>1168</v>
      </c>
      <c r="H17" s="6">
        <f>'6月1日'!$C$4</f>
        <v>1162</v>
      </c>
      <c r="I17" s="6">
        <f>'7月1日'!$C$4</f>
        <v>1156</v>
      </c>
      <c r="J17" s="6">
        <f>'8月1日'!$C$4</f>
        <v>1154</v>
      </c>
      <c r="K17" s="6">
        <f>'9月1日'!$C$4</f>
        <v>1155</v>
      </c>
      <c r="L17" s="6">
        <f>'10月1日'!$C$4</f>
        <v>1153</v>
      </c>
      <c r="M17" s="6">
        <f>'11月1日'!$C$4</f>
        <v>1150</v>
      </c>
      <c r="N17" s="18">
        <f>'12月1日'!$C$4</f>
        <v>1145</v>
      </c>
    </row>
    <row r="18" spans="1:14" ht="13.5" customHeight="1">
      <c r="A18" s="17"/>
      <c r="B18" s="4" t="s">
        <v>10</v>
      </c>
      <c r="C18" s="6">
        <f>'1月1日'!$D$4</f>
        <v>1462</v>
      </c>
      <c r="D18" s="6">
        <f>'2月1日'!$D$4</f>
        <v>1463</v>
      </c>
      <c r="E18" s="6">
        <f>'3月1日'!$D$4</f>
        <v>1457</v>
      </c>
      <c r="F18" s="6">
        <f>'4月1日'!$D$4</f>
        <v>1441</v>
      </c>
      <c r="G18" s="6">
        <f>'5月1日'!$D$4</f>
        <v>1452</v>
      </c>
      <c r="H18" s="6">
        <f>'6月1日'!$D$4</f>
        <v>1440</v>
      </c>
      <c r="I18" s="6">
        <f>'7月1日'!$D$4</f>
        <v>1438</v>
      </c>
      <c r="J18" s="6">
        <f>'8月1日'!$D$4</f>
        <v>1440</v>
      </c>
      <c r="K18" s="6">
        <f>'9月1日'!$D$4</f>
        <v>1439</v>
      </c>
      <c r="L18" s="6">
        <f>'10月1日'!$D$4</f>
        <v>1445</v>
      </c>
      <c r="M18" s="6">
        <f>'11月1日'!$D$4</f>
        <v>1438</v>
      </c>
      <c r="N18" s="18">
        <f>'12月1日'!$D$4</f>
        <v>1432</v>
      </c>
    </row>
    <row r="19" spans="1:14" ht="13.5" customHeight="1">
      <c r="A19" s="17"/>
      <c r="B19" s="4" t="s">
        <v>11</v>
      </c>
      <c r="C19" s="34">
        <f>'1月1日'!$E$4</f>
        <v>2631</v>
      </c>
      <c r="D19" s="34">
        <f>'2月1日'!$E$4</f>
        <v>2631</v>
      </c>
      <c r="E19" s="34">
        <f>'3月1日'!$E$4</f>
        <v>2624</v>
      </c>
      <c r="F19" s="34">
        <f>'4月1日'!$E$4</f>
        <v>2600</v>
      </c>
      <c r="G19" s="34">
        <f>'5月1日'!$E$4</f>
        <v>2620</v>
      </c>
      <c r="H19" s="34">
        <f>'6月1日'!$E$4</f>
        <v>2602</v>
      </c>
      <c r="I19" s="34">
        <f>'7月1日'!$E$4</f>
        <v>2594</v>
      </c>
      <c r="J19" s="34">
        <f>'8月1日'!$E$4</f>
        <v>2594</v>
      </c>
      <c r="K19" s="34">
        <f>'9月1日'!$E$4</f>
        <v>2594</v>
      </c>
      <c r="L19" s="34">
        <f>'10月1日'!$E$4</f>
        <v>2598</v>
      </c>
      <c r="M19" s="34">
        <f>'11月1日'!$E$4</f>
        <v>2588</v>
      </c>
      <c r="N19" s="35">
        <f>'12月1日'!$E$4</f>
        <v>2577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4243.548387096775</v>
      </c>
      <c r="D21" s="22">
        <f>'2月1日'!$G$4</f>
        <v>4243.548387096775</v>
      </c>
      <c r="E21" s="22">
        <f>'3月1日'!$G$4</f>
        <v>4232.258064516129</v>
      </c>
      <c r="F21" s="22">
        <f>'4月1日'!$G$4</f>
        <v>4193.548387096775</v>
      </c>
      <c r="G21" s="22">
        <f>'5月1日'!$G$4</f>
        <v>4225.806451612903</v>
      </c>
      <c r="H21" s="22">
        <f>'6月1日'!$G$4</f>
        <v>4196.774193548387</v>
      </c>
      <c r="I21" s="22">
        <f>'7月1日'!$G$4</f>
        <v>4183.870967741936</v>
      </c>
      <c r="J21" s="22">
        <f>'8月1日'!$G$4</f>
        <v>4183.870967741936</v>
      </c>
      <c r="K21" s="22">
        <f>'9月1日'!$G$4</f>
        <v>4183.870967741936</v>
      </c>
      <c r="L21" s="22">
        <f>'10月1日'!$G$4</f>
        <v>4190.322580645161</v>
      </c>
      <c r="M21" s="22">
        <f>'11月1日'!$G$4</f>
        <v>4174.193548387097</v>
      </c>
      <c r="N21" s="23">
        <f>'12月1日'!$G$4</f>
        <v>4156.451612903225</v>
      </c>
    </row>
    <row r="22" spans="1:14" ht="13.5" customHeight="1">
      <c r="A22" s="15" t="s">
        <v>0</v>
      </c>
      <c r="B22" s="16" t="s">
        <v>8</v>
      </c>
      <c r="C22" s="36">
        <f>'1月1日'!$B$5</f>
        <v>3750</v>
      </c>
      <c r="D22" s="36">
        <f>'2月1日'!$B$5</f>
        <v>3738</v>
      </c>
      <c r="E22" s="36">
        <f>'3月1日'!$B$5</f>
        <v>3769</v>
      </c>
      <c r="F22" s="36">
        <f>'4月1日'!$B$5</f>
        <v>3769</v>
      </c>
      <c r="G22" s="36">
        <f>'5月1日'!$B$5</f>
        <v>3808</v>
      </c>
      <c r="H22" s="36">
        <f>'6月1日'!$B$5</f>
        <v>3798</v>
      </c>
      <c r="I22" s="36">
        <f>'7月1日'!$B$5</f>
        <v>3798</v>
      </c>
      <c r="J22" s="36">
        <f>'8月1日'!$B$5</f>
        <v>3800</v>
      </c>
      <c r="K22" s="36">
        <f>'9月1日'!$B$5</f>
        <v>3790</v>
      </c>
      <c r="L22" s="36">
        <f>'10月1日'!$B$5</f>
        <v>3781</v>
      </c>
      <c r="M22" s="36">
        <f>'11月1日'!$B$5</f>
        <v>3775</v>
      </c>
      <c r="N22" s="37">
        <f>'12月1日'!$B$5</f>
        <v>3766</v>
      </c>
    </row>
    <row r="23" spans="1:14" ht="13.5" customHeight="1">
      <c r="A23" s="17"/>
      <c r="B23" s="4" t="s">
        <v>9</v>
      </c>
      <c r="C23" s="6">
        <f>'1月1日'!$C$5</f>
        <v>3594</v>
      </c>
      <c r="D23" s="6">
        <f>'2月1日'!$C$5</f>
        <v>3570</v>
      </c>
      <c r="E23" s="6">
        <f>'3月1日'!$C$5</f>
        <v>3604</v>
      </c>
      <c r="F23" s="6">
        <f>'4月1日'!$C$5</f>
        <v>3585</v>
      </c>
      <c r="G23" s="6">
        <f>'5月1日'!$C$5</f>
        <v>3616</v>
      </c>
      <c r="H23" s="6">
        <f>'6月1日'!$C$5</f>
        <v>3609</v>
      </c>
      <c r="I23" s="6">
        <f>'7月1日'!$C$5</f>
        <v>3609</v>
      </c>
      <c r="J23" s="6">
        <f>'8月1日'!$C$5</f>
        <v>3614</v>
      </c>
      <c r="K23" s="6">
        <f>'9月1日'!$C$5</f>
        <v>3611</v>
      </c>
      <c r="L23" s="6">
        <f>'10月1日'!$C$5</f>
        <v>3599</v>
      </c>
      <c r="M23" s="6">
        <f>'11月1日'!$C$5</f>
        <v>3597</v>
      </c>
      <c r="N23" s="18">
        <f>'12月1日'!$C$5</f>
        <v>3581</v>
      </c>
    </row>
    <row r="24" spans="1:14" ht="13.5" customHeight="1">
      <c r="A24" s="17"/>
      <c r="B24" s="4" t="s">
        <v>10</v>
      </c>
      <c r="C24" s="6">
        <f>'1月1日'!$D$5</f>
        <v>4417</v>
      </c>
      <c r="D24" s="6">
        <f>'2月1日'!$D$5</f>
        <v>4401</v>
      </c>
      <c r="E24" s="6">
        <f>'3月1日'!$D$5</f>
        <v>4436</v>
      </c>
      <c r="F24" s="6">
        <f>'4月1日'!$D$5</f>
        <v>4441</v>
      </c>
      <c r="G24" s="6">
        <f>'5月1日'!$D$5</f>
        <v>4460</v>
      </c>
      <c r="H24" s="6">
        <f>'6月1日'!$D$5</f>
        <v>4449</v>
      </c>
      <c r="I24" s="6">
        <f>'7月1日'!$D$5</f>
        <v>4445</v>
      </c>
      <c r="J24" s="6">
        <f>'8月1日'!$D$5</f>
        <v>4439</v>
      </c>
      <c r="K24" s="6">
        <f>'9月1日'!$D$5</f>
        <v>4421</v>
      </c>
      <c r="L24" s="6">
        <f>'10月1日'!$D$5</f>
        <v>4412</v>
      </c>
      <c r="M24" s="6">
        <f>'11月1日'!$D$5</f>
        <v>4414</v>
      </c>
      <c r="N24" s="18">
        <f>'12月1日'!$D$5</f>
        <v>4391</v>
      </c>
    </row>
    <row r="25" spans="1:14" ht="13.5" customHeight="1">
      <c r="A25" s="17"/>
      <c r="B25" s="4" t="s">
        <v>11</v>
      </c>
      <c r="C25" s="34">
        <f>'1月1日'!$E$5</f>
        <v>8011</v>
      </c>
      <c r="D25" s="34">
        <f>'2月1日'!$E$5</f>
        <v>7971</v>
      </c>
      <c r="E25" s="34">
        <f>'3月1日'!$E$5</f>
        <v>8040</v>
      </c>
      <c r="F25" s="34">
        <f>'4月1日'!$E$5</f>
        <v>8026</v>
      </c>
      <c r="G25" s="34">
        <f>'5月1日'!$E$5</f>
        <v>8076</v>
      </c>
      <c r="H25" s="34">
        <f>'6月1日'!$E$5</f>
        <v>8058</v>
      </c>
      <c r="I25" s="34">
        <f>'7月1日'!$E$5</f>
        <v>8054</v>
      </c>
      <c r="J25" s="34">
        <f>'8月1日'!$E$5</f>
        <v>8053</v>
      </c>
      <c r="K25" s="34">
        <f>'9月1日'!$E$5</f>
        <v>8032</v>
      </c>
      <c r="L25" s="34">
        <f>'10月1日'!$E$5</f>
        <v>8011</v>
      </c>
      <c r="M25" s="34">
        <f>'11月1日'!$E$5</f>
        <v>8011</v>
      </c>
      <c r="N25" s="35">
        <f>'12月1日'!$E$5</f>
        <v>7972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8522.340425531915</v>
      </c>
      <c r="D27" s="22">
        <f>'2月1日'!$G$5</f>
        <v>8479.787234042553</v>
      </c>
      <c r="E27" s="22">
        <f>'3月1日'!$G$5</f>
        <v>8553.191489361703</v>
      </c>
      <c r="F27" s="22">
        <f>'4月1日'!$G$5</f>
        <v>8538.297872340427</v>
      </c>
      <c r="G27" s="22">
        <f>'5月1日'!$G$5</f>
        <v>8591.489361702128</v>
      </c>
      <c r="H27" s="22">
        <f>'6月1日'!$G$5</f>
        <v>8572.340425531915</v>
      </c>
      <c r="I27" s="22">
        <f>'7月1日'!$G$5</f>
        <v>8568.08510638298</v>
      </c>
      <c r="J27" s="22">
        <f>'8月1日'!$G$5</f>
        <v>8567.021276595746</v>
      </c>
      <c r="K27" s="22">
        <f>'9月1日'!$G$5</f>
        <v>8544.680851063831</v>
      </c>
      <c r="L27" s="22">
        <f>'10月1日'!$G$5</f>
        <v>8522.340425531915</v>
      </c>
      <c r="M27" s="22">
        <f>'11月1日'!$G$5</f>
        <v>8522.340425531915</v>
      </c>
      <c r="N27" s="23">
        <f>'12月1日'!$G$5</f>
        <v>8480.851063829788</v>
      </c>
    </row>
    <row r="28" spans="1:14" ht="13.5" customHeight="1">
      <c r="A28" s="15" t="s">
        <v>15</v>
      </c>
      <c r="B28" s="16" t="s">
        <v>8</v>
      </c>
      <c r="C28" s="36">
        <f>'1月1日'!$B$6</f>
        <v>4789</v>
      </c>
      <c r="D28" s="36">
        <f>'2月1日'!$B$6</f>
        <v>4785</v>
      </c>
      <c r="E28" s="36">
        <f>'3月1日'!$B$6</f>
        <v>4775</v>
      </c>
      <c r="F28" s="36">
        <f>'4月1日'!$B$6</f>
        <v>4725</v>
      </c>
      <c r="G28" s="36">
        <f>'5月1日'!$B$6</f>
        <v>4802</v>
      </c>
      <c r="H28" s="36">
        <f>'6月1日'!$B$6</f>
        <v>4818</v>
      </c>
      <c r="I28" s="36">
        <f>'7月1日'!$B$6</f>
        <v>4807</v>
      </c>
      <c r="J28" s="36">
        <f>'8月1日'!$B$6</f>
        <v>4794</v>
      </c>
      <c r="K28" s="36">
        <f>'9月1日'!$B$6</f>
        <v>4797</v>
      </c>
      <c r="L28" s="36">
        <f>'10月1日'!$B$6</f>
        <v>4813</v>
      </c>
      <c r="M28" s="36">
        <f>'11月1日'!$B$6</f>
        <v>4822</v>
      </c>
      <c r="N28" s="37">
        <f>'12月1日'!$B$6</f>
        <v>4815</v>
      </c>
    </row>
    <row r="29" spans="1:14" ht="13.5" customHeight="1">
      <c r="A29" s="17"/>
      <c r="B29" s="4" t="s">
        <v>9</v>
      </c>
      <c r="C29" s="6">
        <f>'1月1日'!$C$6</f>
        <v>5132</v>
      </c>
      <c r="D29" s="6">
        <f>'2月1日'!$C$6</f>
        <v>5120</v>
      </c>
      <c r="E29" s="6">
        <f>'3月1日'!$C$6</f>
        <v>5114</v>
      </c>
      <c r="F29" s="6">
        <f>'4月1日'!$C$6</f>
        <v>5076</v>
      </c>
      <c r="G29" s="6">
        <f>'5月1日'!$C$6</f>
        <v>5103</v>
      </c>
      <c r="H29" s="6">
        <f>'6月1日'!$C$6</f>
        <v>5115</v>
      </c>
      <c r="I29" s="6">
        <f>'7月1日'!$C$6</f>
        <v>5096</v>
      </c>
      <c r="J29" s="6">
        <f>'8月1日'!$C$6</f>
        <v>5091</v>
      </c>
      <c r="K29" s="6">
        <f>'9月1日'!$C$6</f>
        <v>5086</v>
      </c>
      <c r="L29" s="6">
        <f>'10月1日'!$C$6</f>
        <v>5112</v>
      </c>
      <c r="M29" s="6">
        <f>'11月1日'!$C$6</f>
        <v>5119</v>
      </c>
      <c r="N29" s="18">
        <f>'12月1日'!$C$6</f>
        <v>5112</v>
      </c>
    </row>
    <row r="30" spans="1:14" ht="13.5" customHeight="1">
      <c r="A30" s="17"/>
      <c r="B30" s="4" t="s">
        <v>10</v>
      </c>
      <c r="C30" s="6">
        <f>'1月1日'!$D$6</f>
        <v>5784</v>
      </c>
      <c r="D30" s="6">
        <f>'2月1日'!$D$6</f>
        <v>5765</v>
      </c>
      <c r="E30" s="6">
        <f>'3月1日'!$D$6</f>
        <v>5760</v>
      </c>
      <c r="F30" s="6">
        <f>'4月1日'!$D$6</f>
        <v>5708</v>
      </c>
      <c r="G30" s="6">
        <f>'5月1日'!$D$6</f>
        <v>5771</v>
      </c>
      <c r="H30" s="6">
        <f>'6月1日'!$D$6</f>
        <v>5800</v>
      </c>
      <c r="I30" s="6">
        <f>'7月1日'!$D$6</f>
        <v>5792</v>
      </c>
      <c r="J30" s="6">
        <f>'8月1日'!$D$6</f>
        <v>5774</v>
      </c>
      <c r="K30" s="6">
        <f>'9月1日'!$D$6</f>
        <v>5769</v>
      </c>
      <c r="L30" s="6">
        <f>'10月1日'!$D$6</f>
        <v>5801</v>
      </c>
      <c r="M30" s="6">
        <f>'11月1日'!$D$6</f>
        <v>5811</v>
      </c>
      <c r="N30" s="18">
        <f>'12月1日'!$D$6</f>
        <v>5803</v>
      </c>
    </row>
    <row r="31" spans="1:14" ht="13.5" customHeight="1">
      <c r="A31" s="17"/>
      <c r="B31" s="4" t="s">
        <v>11</v>
      </c>
      <c r="C31" s="34">
        <f>'1月1日'!$E$6</f>
        <v>10916</v>
      </c>
      <c r="D31" s="34">
        <f>'2月1日'!$E$6</f>
        <v>10885</v>
      </c>
      <c r="E31" s="34">
        <f>'3月1日'!$E$6</f>
        <v>10874</v>
      </c>
      <c r="F31" s="34">
        <f>'4月1日'!$E$6</f>
        <v>10784</v>
      </c>
      <c r="G31" s="34">
        <f>'5月1日'!$E$6</f>
        <v>10874</v>
      </c>
      <c r="H31" s="34">
        <f>'6月1日'!$E$6</f>
        <v>10915</v>
      </c>
      <c r="I31" s="34">
        <f>'7月1日'!$E$6</f>
        <v>10888</v>
      </c>
      <c r="J31" s="34">
        <f>'8月1日'!$E$6</f>
        <v>10865</v>
      </c>
      <c r="K31" s="34">
        <f>'9月1日'!$E$6</f>
        <v>10855</v>
      </c>
      <c r="L31" s="34">
        <f>'10月1日'!$E$6</f>
        <v>10913</v>
      </c>
      <c r="M31" s="34">
        <f>'11月1日'!$E$6</f>
        <v>10930</v>
      </c>
      <c r="N31" s="35">
        <f>'12月1日'!$E$6</f>
        <v>10915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5273.429951690821</v>
      </c>
      <c r="D33" s="22">
        <f>'2月1日'!$G$6</f>
        <v>5258.454106280194</v>
      </c>
      <c r="E33" s="22">
        <f>'3月1日'!$G$6</f>
        <v>5253.140096618358</v>
      </c>
      <c r="F33" s="22">
        <f>'4月1日'!$G$6</f>
        <v>5209.661835748792</v>
      </c>
      <c r="G33" s="22">
        <f>'5月1日'!$G$6</f>
        <v>5253.140096618358</v>
      </c>
      <c r="H33" s="22">
        <f>'6月1日'!$G$6</f>
        <v>5272.946859903382</v>
      </c>
      <c r="I33" s="22">
        <f>'7月1日'!$G$6</f>
        <v>5259.903381642513</v>
      </c>
      <c r="J33" s="22">
        <f>'8月1日'!$G$6</f>
        <v>5248.792270531401</v>
      </c>
      <c r="K33" s="22">
        <f>'9月1日'!$G$6</f>
        <v>5243.961352657006</v>
      </c>
      <c r="L33" s="22">
        <f>'10月1日'!$G$6</f>
        <v>5271.980676328503</v>
      </c>
      <c r="M33" s="22">
        <f>'11月1日'!$G$6</f>
        <v>5280.193236714977</v>
      </c>
      <c r="N33" s="23">
        <f>'12月1日'!$G$6</f>
        <v>5272.946859903382</v>
      </c>
    </row>
    <row r="34" spans="1:14" ht="13.5" customHeight="1">
      <c r="A34" s="15" t="s">
        <v>20</v>
      </c>
      <c r="B34" s="16" t="s">
        <v>8</v>
      </c>
      <c r="C34" s="36">
        <f>'1月1日'!$B$7</f>
        <v>6965</v>
      </c>
      <c r="D34" s="36">
        <f>'2月1日'!$B$7</f>
        <v>7017</v>
      </c>
      <c r="E34" s="36">
        <f>'3月1日'!$B$7</f>
        <v>7018</v>
      </c>
      <c r="F34" s="36">
        <f>'4月1日'!$B$7</f>
        <v>6894</v>
      </c>
      <c r="G34" s="36">
        <f>'5月1日'!$B$7</f>
        <v>6971</v>
      </c>
      <c r="H34" s="36">
        <f>'6月1日'!$B$7</f>
        <v>6978</v>
      </c>
      <c r="I34" s="36">
        <f>'7月1日'!$B$7</f>
        <v>6969</v>
      </c>
      <c r="J34" s="36">
        <f>'8月1日'!$B$7</f>
        <v>6952</v>
      </c>
      <c r="K34" s="36">
        <f>'9月1日'!$B$7</f>
        <v>6960</v>
      </c>
      <c r="L34" s="36">
        <f>'10月1日'!$B$7</f>
        <v>6971</v>
      </c>
      <c r="M34" s="36">
        <f>'11月1日'!$B$7</f>
        <v>6965</v>
      </c>
      <c r="N34" s="37">
        <f>'12月1日'!$B$7</f>
        <v>6979</v>
      </c>
    </row>
    <row r="35" spans="1:14" ht="13.5" customHeight="1">
      <c r="A35" s="17"/>
      <c r="B35" s="4" t="s">
        <v>9</v>
      </c>
      <c r="C35" s="6">
        <f>'1月1日'!$C$7</f>
        <v>8046</v>
      </c>
      <c r="D35" s="6">
        <f>'2月1日'!$C$7</f>
        <v>8101</v>
      </c>
      <c r="E35" s="6">
        <f>'3月1日'!$C$7</f>
        <v>8097</v>
      </c>
      <c r="F35" s="6">
        <f>'4月1日'!$C$7</f>
        <v>7937</v>
      </c>
      <c r="G35" s="6">
        <f>'5月1日'!$C$7</f>
        <v>7991</v>
      </c>
      <c r="H35" s="6">
        <f>'6月1日'!$C$7</f>
        <v>7988</v>
      </c>
      <c r="I35" s="6">
        <f>'7月1日'!$C$7</f>
        <v>7973</v>
      </c>
      <c r="J35" s="6">
        <f>'8月1日'!$C$7</f>
        <v>7949</v>
      </c>
      <c r="K35" s="6">
        <f>'9月1日'!$C$7</f>
        <v>7956</v>
      </c>
      <c r="L35" s="6">
        <f>'10月1日'!$C$7</f>
        <v>7950</v>
      </c>
      <c r="M35" s="6">
        <f>'11月1日'!$C$7</f>
        <v>7943</v>
      </c>
      <c r="N35" s="18">
        <f>'12月1日'!$C$7</f>
        <v>7940</v>
      </c>
    </row>
    <row r="36" spans="1:14" ht="13.5" customHeight="1">
      <c r="A36" s="17"/>
      <c r="B36" s="4" t="s">
        <v>10</v>
      </c>
      <c r="C36" s="6">
        <f>'1月1日'!$D$7</f>
        <v>8326</v>
      </c>
      <c r="D36" s="6">
        <f>'2月1日'!$D$7</f>
        <v>8377</v>
      </c>
      <c r="E36" s="6">
        <f>'3月1日'!$D$7</f>
        <v>8395</v>
      </c>
      <c r="F36" s="6">
        <f>'4月1日'!$D$7</f>
        <v>8364</v>
      </c>
      <c r="G36" s="6">
        <f>'5月1日'!$D$7</f>
        <v>8374</v>
      </c>
      <c r="H36" s="6">
        <f>'6月1日'!$D$7</f>
        <v>8366</v>
      </c>
      <c r="I36" s="6">
        <f>'7月1日'!$D$7</f>
        <v>8349</v>
      </c>
      <c r="J36" s="6">
        <f>'8月1日'!$D$7</f>
        <v>8325</v>
      </c>
      <c r="K36" s="6">
        <f>'9月1日'!$D$7</f>
        <v>8342</v>
      </c>
      <c r="L36" s="6">
        <f>'10月1日'!$D$7</f>
        <v>8354</v>
      </c>
      <c r="M36" s="6">
        <f>'11月1日'!$D$7</f>
        <v>8336</v>
      </c>
      <c r="N36" s="18">
        <f>'12月1日'!$D$7</f>
        <v>8356</v>
      </c>
    </row>
    <row r="37" spans="1:14" ht="13.5" customHeight="1">
      <c r="A37" s="17"/>
      <c r="B37" s="4" t="s">
        <v>11</v>
      </c>
      <c r="C37" s="34">
        <f>'1月1日'!$E$7</f>
        <v>16372</v>
      </c>
      <c r="D37" s="34">
        <f>'2月1日'!$E$7</f>
        <v>16478</v>
      </c>
      <c r="E37" s="34">
        <f>'3月1日'!$E$7</f>
        <v>16492</v>
      </c>
      <c r="F37" s="34">
        <f>'4月1日'!$E$7</f>
        <v>16301</v>
      </c>
      <c r="G37" s="34">
        <f>'5月1日'!$E$7</f>
        <v>16365</v>
      </c>
      <c r="H37" s="34">
        <f>'6月1日'!$E$7</f>
        <v>16354</v>
      </c>
      <c r="I37" s="34">
        <f>'7月1日'!$E$7</f>
        <v>16322</v>
      </c>
      <c r="J37" s="34">
        <f>'8月1日'!$E$7</f>
        <v>16274</v>
      </c>
      <c r="K37" s="34">
        <f>'9月1日'!$E$7</f>
        <v>16298</v>
      </c>
      <c r="L37" s="34">
        <f>'10月1日'!$E$7</f>
        <v>16304</v>
      </c>
      <c r="M37" s="34">
        <f>'11月1日'!$E$7</f>
        <v>16279</v>
      </c>
      <c r="N37" s="35">
        <f>'12月1日'!$E$7</f>
        <v>16296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5457.333333333333</v>
      </c>
      <c r="D39" s="22">
        <f>'2月1日'!$G$7</f>
        <v>5492.666666666667</v>
      </c>
      <c r="E39" s="22">
        <f>'3月1日'!$G$7</f>
        <v>5497.333333333333</v>
      </c>
      <c r="F39" s="22">
        <f>'4月1日'!$G$7</f>
        <v>5433.666666666667</v>
      </c>
      <c r="G39" s="22">
        <f>'5月1日'!$G$7</f>
        <v>5455</v>
      </c>
      <c r="H39" s="22">
        <f>'6月1日'!$G$7</f>
        <v>5451.333333333333</v>
      </c>
      <c r="I39" s="22">
        <f>'7月1日'!$G$7</f>
        <v>5440.666666666667</v>
      </c>
      <c r="J39" s="22">
        <f>'8月1日'!$G$7</f>
        <v>5424.666666666667</v>
      </c>
      <c r="K39" s="22">
        <f>'9月1日'!$G$7</f>
        <v>5432.666666666667</v>
      </c>
      <c r="L39" s="22">
        <f>'10月1日'!$G$7</f>
        <v>5434.666666666667</v>
      </c>
      <c r="M39" s="22">
        <f>'11月1日'!$G$7</f>
        <v>5426.333333333333</v>
      </c>
      <c r="N39" s="23">
        <f>'12月1日'!$G$7</f>
        <v>5432</v>
      </c>
    </row>
    <row r="40" spans="1:14" ht="13.5" customHeight="1">
      <c r="A40" s="15" t="s">
        <v>19</v>
      </c>
      <c r="B40" s="16" t="s">
        <v>8</v>
      </c>
      <c r="C40" s="36">
        <f>'1月1日'!$B$8</f>
        <v>7198</v>
      </c>
      <c r="D40" s="36">
        <f>'2月1日'!$B$8</f>
        <v>7193</v>
      </c>
      <c r="E40" s="36">
        <f>'3月1日'!$B$8</f>
        <v>7200</v>
      </c>
      <c r="F40" s="36">
        <f>'4月1日'!$B$8</f>
        <v>7048</v>
      </c>
      <c r="G40" s="36">
        <f>'5月1日'!$B$8</f>
        <v>7178</v>
      </c>
      <c r="H40" s="36">
        <f>'6月1日'!$B$8</f>
        <v>7182</v>
      </c>
      <c r="I40" s="36">
        <f>'7月1日'!$B$8</f>
        <v>7175</v>
      </c>
      <c r="J40" s="36">
        <f>'8月1日'!$B$8</f>
        <v>7180</v>
      </c>
      <c r="K40" s="36">
        <f>'9月1日'!$B$8</f>
        <v>7190</v>
      </c>
      <c r="L40" s="36">
        <f>'10月1日'!$B$8</f>
        <v>7179</v>
      </c>
      <c r="M40" s="36">
        <f>'11月1日'!$B$8</f>
        <v>7181</v>
      </c>
      <c r="N40" s="37">
        <f>'12月1日'!$B$8</f>
        <v>7181</v>
      </c>
    </row>
    <row r="41" spans="1:14" ht="13.5" customHeight="1">
      <c r="A41" s="17"/>
      <c r="B41" s="4" t="s">
        <v>9</v>
      </c>
      <c r="C41" s="6">
        <f>'1月1日'!$C$8</f>
        <v>7989</v>
      </c>
      <c r="D41" s="6">
        <f>'2月1日'!$C$8</f>
        <v>7971</v>
      </c>
      <c r="E41" s="6">
        <f>'3月1日'!$C$8</f>
        <v>7986</v>
      </c>
      <c r="F41" s="6">
        <f>'4月1日'!$C$8</f>
        <v>7843</v>
      </c>
      <c r="G41" s="6">
        <f>'5月1日'!$C$8</f>
        <v>7925</v>
      </c>
      <c r="H41" s="6">
        <f>'6月1日'!$C$8</f>
        <v>7920</v>
      </c>
      <c r="I41" s="6">
        <f>'7月1日'!$C$8</f>
        <v>7914</v>
      </c>
      <c r="J41" s="6">
        <f>'8月1日'!$C$8</f>
        <v>7919</v>
      </c>
      <c r="K41" s="6">
        <f>'9月1日'!$C$8</f>
        <v>7941</v>
      </c>
      <c r="L41" s="6">
        <f>'10月1日'!$C$8</f>
        <v>7928</v>
      </c>
      <c r="M41" s="6">
        <f>'11月1日'!$C$8</f>
        <v>7934</v>
      </c>
      <c r="N41" s="18">
        <f>'12月1日'!$C$8</f>
        <v>7932</v>
      </c>
    </row>
    <row r="42" spans="1:14" ht="13.5" customHeight="1">
      <c r="A42" s="17"/>
      <c r="B42" s="4" t="s">
        <v>10</v>
      </c>
      <c r="C42" s="6">
        <f>'1月1日'!$D$8</f>
        <v>8109</v>
      </c>
      <c r="D42" s="6">
        <f>'2月1日'!$D$8</f>
        <v>8080</v>
      </c>
      <c r="E42" s="6">
        <f>'3月1日'!$D$8</f>
        <v>8078</v>
      </c>
      <c r="F42" s="6">
        <f>'4月1日'!$D$8</f>
        <v>8000</v>
      </c>
      <c r="G42" s="6">
        <f>'5月1日'!$D$8</f>
        <v>8055</v>
      </c>
      <c r="H42" s="6">
        <f>'6月1日'!$D$8</f>
        <v>8046</v>
      </c>
      <c r="I42" s="6">
        <f>'7月1日'!$D$8</f>
        <v>8041</v>
      </c>
      <c r="J42" s="6">
        <f>'8月1日'!$D$8</f>
        <v>8043</v>
      </c>
      <c r="K42" s="6">
        <f>'9月1日'!$D$8</f>
        <v>8050</v>
      </c>
      <c r="L42" s="6">
        <f>'10月1日'!$D$8</f>
        <v>8037</v>
      </c>
      <c r="M42" s="6">
        <f>'11月1日'!$D$8</f>
        <v>8038</v>
      </c>
      <c r="N42" s="18">
        <f>'12月1日'!$D$8</f>
        <v>8035</v>
      </c>
    </row>
    <row r="43" spans="1:14" ht="13.5" customHeight="1">
      <c r="A43" s="17"/>
      <c r="B43" s="4" t="s">
        <v>11</v>
      </c>
      <c r="C43" s="34">
        <f>'1月1日'!$E$8</f>
        <v>16098</v>
      </c>
      <c r="D43" s="34">
        <f>'2月1日'!$E$8</f>
        <v>16051</v>
      </c>
      <c r="E43" s="34">
        <f>'3月1日'!$E$8</f>
        <v>16064</v>
      </c>
      <c r="F43" s="34">
        <f>'4月1日'!$E$8</f>
        <v>15843</v>
      </c>
      <c r="G43" s="34">
        <f>'5月1日'!$E$8</f>
        <v>15980</v>
      </c>
      <c r="H43" s="34">
        <f>'6月1日'!$E$8</f>
        <v>15966</v>
      </c>
      <c r="I43" s="34">
        <f>'7月1日'!$E$8</f>
        <v>15955</v>
      </c>
      <c r="J43" s="34">
        <f>'8月1日'!$E$8</f>
        <v>15962</v>
      </c>
      <c r="K43" s="34">
        <f>'9月1日'!$E$8</f>
        <v>15991</v>
      </c>
      <c r="L43" s="34">
        <f>'10月1日'!$E$8</f>
        <v>15965</v>
      </c>
      <c r="M43" s="34">
        <f>'11月1日'!$E$8</f>
        <v>15972</v>
      </c>
      <c r="N43" s="35">
        <f>'12月1日'!$E$8</f>
        <v>15967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4434.710743801653</v>
      </c>
      <c r="D45" s="22">
        <f>'2月1日'!$G$8</f>
        <v>4421.763085399449</v>
      </c>
      <c r="E45" s="22">
        <f>'3月1日'!$G$8</f>
        <v>4425.34435261708</v>
      </c>
      <c r="F45" s="22">
        <f>'4月1日'!$G$8</f>
        <v>4364.462809917355</v>
      </c>
      <c r="G45" s="22">
        <f>'5月1日'!$G$8</f>
        <v>4402.203856749312</v>
      </c>
      <c r="H45" s="22">
        <f>'6月1日'!$G$8</f>
        <v>4398.347107438017</v>
      </c>
      <c r="I45" s="22">
        <f>'7月1日'!$G$8</f>
        <v>4395.316804407714</v>
      </c>
      <c r="J45" s="22">
        <f>'8月1日'!$G$8</f>
        <v>4397.245179063361</v>
      </c>
      <c r="K45" s="22">
        <f>'9月1日'!$G$8</f>
        <v>4405.234159779615</v>
      </c>
      <c r="L45" s="22">
        <f>'10月1日'!$G$8</f>
        <v>4398.0716253443525</v>
      </c>
      <c r="M45" s="22">
        <f>'11月1日'!$G$8</f>
        <v>4400</v>
      </c>
      <c r="N45" s="23">
        <f>'12月1日'!$G$8</f>
        <v>4398.62258953168</v>
      </c>
    </row>
    <row r="46" spans="1:14" ht="13.5" customHeight="1">
      <c r="A46" s="15" t="s">
        <v>16</v>
      </c>
      <c r="B46" s="16" t="s">
        <v>8</v>
      </c>
      <c r="C46" s="36">
        <f>'1月1日'!$B$9</f>
        <v>5711</v>
      </c>
      <c r="D46" s="36">
        <f>'2月1日'!$B$9</f>
        <v>5704</v>
      </c>
      <c r="E46" s="36">
        <f>'3月1日'!$B$9</f>
        <v>5694</v>
      </c>
      <c r="F46" s="36">
        <f>'4月1日'!$B$9</f>
        <v>5642</v>
      </c>
      <c r="G46" s="36">
        <f>'5月1日'!$B$9</f>
        <v>5700</v>
      </c>
      <c r="H46" s="36">
        <f>'6月1日'!$B$9</f>
        <v>5708</v>
      </c>
      <c r="I46" s="36">
        <f>'7月1日'!$B$9</f>
        <v>5713</v>
      </c>
      <c r="J46" s="36">
        <f>'8月1日'!$B$9</f>
        <v>5720</v>
      </c>
      <c r="K46" s="36">
        <f>'9月1日'!$B$9</f>
        <v>5719</v>
      </c>
      <c r="L46" s="36">
        <f>'10月1日'!$B$9</f>
        <v>5714</v>
      </c>
      <c r="M46" s="36">
        <f>'11月1日'!$B$9</f>
        <v>5719</v>
      </c>
      <c r="N46" s="37">
        <f>'12月1日'!$B$9</f>
        <v>5712</v>
      </c>
    </row>
    <row r="47" spans="1:14" ht="13.5" customHeight="1">
      <c r="A47" s="17"/>
      <c r="B47" s="4" t="s">
        <v>9</v>
      </c>
      <c r="C47" s="6">
        <f>'1月1日'!$C$9</f>
        <v>6148</v>
      </c>
      <c r="D47" s="6">
        <f>'2月1日'!$C$9</f>
        <v>6146</v>
      </c>
      <c r="E47" s="6">
        <f>'3月1日'!$C$9</f>
        <v>6139</v>
      </c>
      <c r="F47" s="6">
        <f>'4月1日'!$C$9</f>
        <v>6077</v>
      </c>
      <c r="G47" s="6">
        <f>'5月1日'!$C$9</f>
        <v>6105</v>
      </c>
      <c r="H47" s="6">
        <f>'6月1日'!$C$9</f>
        <v>6108</v>
      </c>
      <c r="I47" s="6">
        <f>'7月1日'!$C$9</f>
        <v>6109</v>
      </c>
      <c r="J47" s="6">
        <f>'8月1日'!$C$9</f>
        <v>6110</v>
      </c>
      <c r="K47" s="6">
        <f>'9月1日'!$C$9</f>
        <v>6099</v>
      </c>
      <c r="L47" s="6">
        <f>'10月1日'!$C$9</f>
        <v>6090</v>
      </c>
      <c r="M47" s="6">
        <f>'11月1日'!$C$9</f>
        <v>6093</v>
      </c>
      <c r="N47" s="18">
        <f>'12月1日'!$C$9</f>
        <v>6088</v>
      </c>
    </row>
    <row r="48" spans="1:14" ht="13.5" customHeight="1">
      <c r="A48" s="17"/>
      <c r="B48" s="4" t="s">
        <v>10</v>
      </c>
      <c r="C48" s="6">
        <f>'1月1日'!$D$9</f>
        <v>7141</v>
      </c>
      <c r="D48" s="6">
        <f>'2月1日'!$D$9</f>
        <v>7145</v>
      </c>
      <c r="E48" s="6">
        <f>'3月1日'!$D$9</f>
        <v>7148</v>
      </c>
      <c r="F48" s="6">
        <f>'4月1日'!$D$9</f>
        <v>7076</v>
      </c>
      <c r="G48" s="6">
        <f>'5月1日'!$D$9</f>
        <v>7102</v>
      </c>
      <c r="H48" s="6">
        <f>'6月1日'!$D$9</f>
        <v>7111</v>
      </c>
      <c r="I48" s="6">
        <f>'7月1日'!$D$9</f>
        <v>7102</v>
      </c>
      <c r="J48" s="6">
        <f>'8月1日'!$D$9</f>
        <v>7117</v>
      </c>
      <c r="K48" s="6">
        <f>'9月1日'!$D$9</f>
        <v>7103</v>
      </c>
      <c r="L48" s="6">
        <f>'10月1日'!$D$9</f>
        <v>7089</v>
      </c>
      <c r="M48" s="6">
        <f>'11月1日'!$D$9</f>
        <v>7087</v>
      </c>
      <c r="N48" s="18">
        <f>'12月1日'!$D$9</f>
        <v>7079</v>
      </c>
    </row>
    <row r="49" spans="1:14" ht="13.5" customHeight="1">
      <c r="A49" s="17"/>
      <c r="B49" s="4" t="s">
        <v>11</v>
      </c>
      <c r="C49" s="34">
        <f>'1月1日'!$E$9</f>
        <v>13289</v>
      </c>
      <c r="D49" s="34">
        <f>'2月1日'!$E$9</f>
        <v>13291</v>
      </c>
      <c r="E49" s="34">
        <f>'3月1日'!$E$9</f>
        <v>13287</v>
      </c>
      <c r="F49" s="34">
        <f>'4月1日'!$E$9</f>
        <v>13153</v>
      </c>
      <c r="G49" s="34">
        <f>'5月1日'!$E$9</f>
        <v>13207</v>
      </c>
      <c r="H49" s="34">
        <f>'6月1日'!$E$9</f>
        <v>13219</v>
      </c>
      <c r="I49" s="34">
        <f>'7月1日'!$E$9</f>
        <v>13211</v>
      </c>
      <c r="J49" s="34">
        <f>'8月1日'!$E$9</f>
        <v>13227</v>
      </c>
      <c r="K49" s="34">
        <f>'9月1日'!$E$9</f>
        <v>13202</v>
      </c>
      <c r="L49" s="34">
        <f>'10月1日'!$E$9</f>
        <v>13179</v>
      </c>
      <c r="M49" s="34">
        <f>'11月1日'!$E$9</f>
        <v>13180</v>
      </c>
      <c r="N49" s="35">
        <f>'12月1日'!$E$9</f>
        <v>13167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5424.081632653061</v>
      </c>
      <c r="D51" s="22">
        <f>'2月1日'!$G$9</f>
        <v>5424.897959183673</v>
      </c>
      <c r="E51" s="22">
        <f>'3月1日'!$G$9</f>
        <v>5423.265306122448</v>
      </c>
      <c r="F51" s="22">
        <f>'4月1日'!$G$9</f>
        <v>5368.571428571428</v>
      </c>
      <c r="G51" s="22">
        <f>'5月1日'!$G$9</f>
        <v>5390.612244897959</v>
      </c>
      <c r="H51" s="22">
        <f>'6月1日'!$G$9</f>
        <v>5395.510204081632</v>
      </c>
      <c r="I51" s="22">
        <f>'7月1日'!$G$9</f>
        <v>5392.244897959184</v>
      </c>
      <c r="J51" s="22">
        <f>'8月1日'!$G$9</f>
        <v>5398.775510204081</v>
      </c>
      <c r="K51" s="22">
        <f>'9月1日'!$G$9</f>
        <v>5388.571428571428</v>
      </c>
      <c r="L51" s="22">
        <f>'10月1日'!$G$9</f>
        <v>5379.183673469387</v>
      </c>
      <c r="M51" s="22">
        <f>'11月1日'!$G$9</f>
        <v>5379.591836734693</v>
      </c>
      <c r="N51" s="23">
        <f>'12月1日'!$G$9</f>
        <v>5374.285714285714</v>
      </c>
    </row>
    <row r="52" spans="1:14" ht="13.5" customHeight="1">
      <c r="A52" s="15" t="s">
        <v>21</v>
      </c>
      <c r="B52" s="16" t="s">
        <v>8</v>
      </c>
      <c r="C52" s="36">
        <f>'1月1日'!$B$10</f>
        <v>6652</v>
      </c>
      <c r="D52" s="36">
        <f>'2月1日'!$B$10</f>
        <v>6650</v>
      </c>
      <c r="E52" s="36">
        <f>'3月1日'!$B$10</f>
        <v>6656</v>
      </c>
      <c r="F52" s="36">
        <f>'4月1日'!$B$10</f>
        <v>6631</v>
      </c>
      <c r="G52" s="36">
        <f>'5月1日'!$B$10</f>
        <v>6664</v>
      </c>
      <c r="H52" s="36">
        <f>'6月1日'!$B$10</f>
        <v>6672</v>
      </c>
      <c r="I52" s="36">
        <f>'7月1日'!$B$10</f>
        <v>6677</v>
      </c>
      <c r="J52" s="36">
        <f>'8月1日'!$B$10</f>
        <v>6700</v>
      </c>
      <c r="K52" s="36">
        <f>'9月1日'!$B$10</f>
        <v>6700</v>
      </c>
      <c r="L52" s="36">
        <f>'10月1日'!$B$10</f>
        <v>6704</v>
      </c>
      <c r="M52" s="36">
        <f>'11月1日'!$B$10</f>
        <v>6714</v>
      </c>
      <c r="N52" s="37">
        <f>'12月1日'!$B$10</f>
        <v>6728</v>
      </c>
    </row>
    <row r="53" spans="1:14" ht="13.5" customHeight="1">
      <c r="A53" s="17"/>
      <c r="B53" s="4" t="s">
        <v>9</v>
      </c>
      <c r="C53" s="6">
        <f>'1月1日'!$C$10</f>
        <v>8623</v>
      </c>
      <c r="D53" s="6">
        <f>'2月1日'!$C$10</f>
        <v>8613</v>
      </c>
      <c r="E53" s="6">
        <f>'3月1日'!$C$10</f>
        <v>8611</v>
      </c>
      <c r="F53" s="6">
        <f>'4月1日'!$C$10</f>
        <v>8558</v>
      </c>
      <c r="G53" s="6">
        <f>'5月1日'!$C$10</f>
        <v>8575</v>
      </c>
      <c r="H53" s="6">
        <f>'6月1日'!$C$10</f>
        <v>8579</v>
      </c>
      <c r="I53" s="6">
        <f>'7月1日'!$C$10</f>
        <v>8594</v>
      </c>
      <c r="J53" s="6">
        <f>'8月1日'!$C$10</f>
        <v>8637</v>
      </c>
      <c r="K53" s="6">
        <f>'9月1日'!$C$10</f>
        <v>8624</v>
      </c>
      <c r="L53" s="6">
        <f>'10月1日'!$C$10</f>
        <v>8630</v>
      </c>
      <c r="M53" s="6">
        <f>'11月1日'!$C$10</f>
        <v>8630</v>
      </c>
      <c r="N53" s="18">
        <f>'12月1日'!$C$10</f>
        <v>8653</v>
      </c>
    </row>
    <row r="54" spans="1:14" ht="13.5" customHeight="1">
      <c r="A54" s="17"/>
      <c r="B54" s="4" t="s">
        <v>10</v>
      </c>
      <c r="C54" s="6">
        <f>'1月1日'!$D$10</f>
        <v>9259</v>
      </c>
      <c r="D54" s="6">
        <f>'2月1日'!$D$10</f>
        <v>9261</v>
      </c>
      <c r="E54" s="6">
        <f>'3月1日'!$D$10</f>
        <v>9266</v>
      </c>
      <c r="F54" s="6">
        <f>'4月1日'!$D$10</f>
        <v>9203</v>
      </c>
      <c r="G54" s="6">
        <f>'5月1日'!$D$10</f>
        <v>9226</v>
      </c>
      <c r="H54" s="6">
        <f>'6月1日'!$D$10</f>
        <v>9230</v>
      </c>
      <c r="I54" s="6">
        <f>'7月1日'!$D$10</f>
        <v>9229</v>
      </c>
      <c r="J54" s="6">
        <f>'8月1日'!$D$10</f>
        <v>9264</v>
      </c>
      <c r="K54" s="6">
        <f>'9月1日'!$D$10</f>
        <v>9261</v>
      </c>
      <c r="L54" s="6">
        <f>'10月1日'!$D$10</f>
        <v>9268</v>
      </c>
      <c r="M54" s="6">
        <f>'11月1日'!$D$10</f>
        <v>9271</v>
      </c>
      <c r="N54" s="18">
        <f>'12月1日'!$D$10</f>
        <v>9297</v>
      </c>
    </row>
    <row r="55" spans="1:14" ht="13.5" customHeight="1">
      <c r="A55" s="17"/>
      <c r="B55" s="4" t="s">
        <v>11</v>
      </c>
      <c r="C55" s="34">
        <f>'1月1日'!$E$10</f>
        <v>17882</v>
      </c>
      <c r="D55" s="34">
        <f>'2月1日'!$E$10</f>
        <v>17874</v>
      </c>
      <c r="E55" s="34">
        <f>'3月1日'!$E$10</f>
        <v>17877</v>
      </c>
      <c r="F55" s="34">
        <f>'4月1日'!$E$10</f>
        <v>17761</v>
      </c>
      <c r="G55" s="34">
        <f>'5月1日'!$E$10</f>
        <v>17801</v>
      </c>
      <c r="H55" s="34">
        <f>'6月1日'!$E$10</f>
        <v>17809</v>
      </c>
      <c r="I55" s="34">
        <f>'7月1日'!$E$10</f>
        <v>17823</v>
      </c>
      <c r="J55" s="34">
        <f>'8月1日'!$E$10</f>
        <v>17901</v>
      </c>
      <c r="K55" s="34">
        <f>'9月1日'!$E$10</f>
        <v>17885</v>
      </c>
      <c r="L55" s="34">
        <f>'10月1日'!$E$10</f>
        <v>17898</v>
      </c>
      <c r="M55" s="34">
        <f>'11月1日'!$E$10</f>
        <v>17901</v>
      </c>
      <c r="N55" s="35">
        <f>'12月1日'!$E$10</f>
        <v>17950</v>
      </c>
    </row>
    <row r="56" spans="1:14" ht="13.5" customHeight="1">
      <c r="A56" s="17"/>
      <c r="B56" s="4" t="s">
        <v>12</v>
      </c>
      <c r="C56" s="1">
        <f>'1月1日'!$F$10</f>
        <v>6.22</v>
      </c>
      <c r="D56" s="1">
        <f>'2月1日'!$F$10</f>
        <v>6.22</v>
      </c>
      <c r="E56" s="1">
        <f>'3月1日'!$F$10</f>
        <v>6.22</v>
      </c>
      <c r="F56" s="1">
        <f>'4月1日'!$F$10</f>
        <v>6.22</v>
      </c>
      <c r="G56" s="1">
        <f>'5月1日'!$F$10</f>
        <v>6.22</v>
      </c>
      <c r="H56" s="1">
        <f>'6月1日'!$F$10</f>
        <v>6.22</v>
      </c>
      <c r="I56" s="1">
        <f>'7月1日'!$F$10</f>
        <v>6.22</v>
      </c>
      <c r="J56" s="1">
        <f>'8月1日'!$F$10</f>
        <v>6.22</v>
      </c>
      <c r="K56" s="1">
        <f>'9月1日'!$F$10</f>
        <v>6.22</v>
      </c>
      <c r="L56" s="1">
        <f>'10月1日'!$F$10</f>
        <v>6.22</v>
      </c>
      <c r="M56" s="1">
        <f>'11月1日'!$F$10</f>
        <v>6.22</v>
      </c>
      <c r="N56" s="19">
        <f>'12月1日'!$F$10</f>
        <v>6.22</v>
      </c>
    </row>
    <row r="57" spans="1:14" ht="13.5" customHeight="1" thickBot="1">
      <c r="A57" s="20"/>
      <c r="B57" s="21" t="s">
        <v>13</v>
      </c>
      <c r="C57" s="22">
        <f>'1月1日'!$G$10</f>
        <v>2874.91961414791</v>
      </c>
      <c r="D57" s="22">
        <f>'2月1日'!$G$10</f>
        <v>2873.6334405144694</v>
      </c>
      <c r="E57" s="22">
        <f>'3月1日'!$G$10</f>
        <v>2874.1157556270095</v>
      </c>
      <c r="F57" s="22">
        <f>'4月1日'!$G$10</f>
        <v>2855.4662379421225</v>
      </c>
      <c r="G57" s="22">
        <f>'5月1日'!$G$10</f>
        <v>2861.897106109325</v>
      </c>
      <c r="H57" s="22">
        <f>'6月1日'!$G$10</f>
        <v>2863.1832797427655</v>
      </c>
      <c r="I57" s="22">
        <f>'7月1日'!$G$10</f>
        <v>2865.434083601286</v>
      </c>
      <c r="J57" s="22">
        <f>'8月1日'!$G$10</f>
        <v>2877.9742765273313</v>
      </c>
      <c r="K57" s="22">
        <f>'9月1日'!$G$10</f>
        <v>2875.4019292604503</v>
      </c>
      <c r="L57" s="22">
        <f>'10月1日'!$G$10</f>
        <v>2877.491961414791</v>
      </c>
      <c r="M57" s="22">
        <f>'11月1日'!$G$10</f>
        <v>2877.9742765273313</v>
      </c>
      <c r="N57" s="23">
        <f>'12月1日'!$G$10</f>
        <v>2885.8520900321546</v>
      </c>
    </row>
    <row r="58" spans="1:14" ht="13.5" customHeight="1">
      <c r="A58" s="15" t="s">
        <v>22</v>
      </c>
      <c r="B58" s="16" t="s">
        <v>8</v>
      </c>
      <c r="C58" s="36">
        <f>'1月1日'!$B$11</f>
        <v>6773</v>
      </c>
      <c r="D58" s="36">
        <f>'2月1日'!$B$11</f>
        <v>6790</v>
      </c>
      <c r="E58" s="36">
        <f>'3月1日'!$B$11</f>
        <v>6786</v>
      </c>
      <c r="F58" s="36">
        <f>'4月1日'!$B$11</f>
        <v>6778</v>
      </c>
      <c r="G58" s="36">
        <f>'5月1日'!$B$11</f>
        <v>6803</v>
      </c>
      <c r="H58" s="36">
        <f>'6月1日'!$B$11</f>
        <v>6813</v>
      </c>
      <c r="I58" s="36">
        <f>'7月1日'!$B$11</f>
        <v>6819</v>
      </c>
      <c r="J58" s="36">
        <f>'8月1日'!$B$11</f>
        <v>6825</v>
      </c>
      <c r="K58" s="36">
        <f>'9月1日'!$B$11</f>
        <v>6834</v>
      </c>
      <c r="L58" s="36">
        <f>'10月1日'!$B$11</f>
        <v>6837</v>
      </c>
      <c r="M58" s="36">
        <f>'11月1日'!$B$11</f>
        <v>6845</v>
      </c>
      <c r="N58" s="37">
        <f>'12月1日'!$B$11</f>
        <v>6841</v>
      </c>
    </row>
    <row r="59" spans="1:14" ht="13.5" customHeight="1">
      <c r="A59" s="17"/>
      <c r="B59" s="4" t="s">
        <v>9</v>
      </c>
      <c r="C59" s="6">
        <f>'1月1日'!$C$11</f>
        <v>8410</v>
      </c>
      <c r="D59" s="6">
        <f>'2月1日'!$C$11</f>
        <v>8412</v>
      </c>
      <c r="E59" s="6">
        <f>'3月1日'!$C$11</f>
        <v>8397</v>
      </c>
      <c r="F59" s="6">
        <f>'4月1日'!$C$11</f>
        <v>8369</v>
      </c>
      <c r="G59" s="6">
        <f>'5月1日'!$C$11</f>
        <v>8403</v>
      </c>
      <c r="H59" s="6">
        <f>'6月1日'!$C$11</f>
        <v>8408</v>
      </c>
      <c r="I59" s="6">
        <f>'7月1日'!$C$11</f>
        <v>8410</v>
      </c>
      <c r="J59" s="6">
        <f>'8月1日'!$C$11</f>
        <v>8414</v>
      </c>
      <c r="K59" s="6">
        <f>'9月1日'!$C$11</f>
        <v>8425</v>
      </c>
      <c r="L59" s="6">
        <f>'10月1日'!$C$11</f>
        <v>8430</v>
      </c>
      <c r="M59" s="6">
        <f>'11月1日'!$C$11</f>
        <v>8435</v>
      </c>
      <c r="N59" s="18">
        <f>'12月1日'!$C$11</f>
        <v>8419</v>
      </c>
    </row>
    <row r="60" spans="1:14" ht="13.5" customHeight="1">
      <c r="A60" s="17"/>
      <c r="B60" s="4" t="s">
        <v>10</v>
      </c>
      <c r="C60" s="6">
        <f>'1月1日'!$D$11</f>
        <v>9144</v>
      </c>
      <c r="D60" s="6">
        <f>'2月1日'!$D$11</f>
        <v>9147</v>
      </c>
      <c r="E60" s="6">
        <f>'3月1日'!$D$11</f>
        <v>9137</v>
      </c>
      <c r="F60" s="6">
        <f>'4月1日'!$D$11</f>
        <v>9121</v>
      </c>
      <c r="G60" s="6">
        <f>'5月1日'!$D$11</f>
        <v>9134</v>
      </c>
      <c r="H60" s="6">
        <f>'6月1日'!$D$11</f>
        <v>9134</v>
      </c>
      <c r="I60" s="6">
        <f>'7月1日'!$D$11</f>
        <v>9129</v>
      </c>
      <c r="J60" s="6">
        <f>'8月1日'!$D$11</f>
        <v>9137</v>
      </c>
      <c r="K60" s="6">
        <f>'9月1日'!$D$11</f>
        <v>9140</v>
      </c>
      <c r="L60" s="6">
        <f>'10月1日'!$D$11</f>
        <v>9141</v>
      </c>
      <c r="M60" s="6">
        <f>'11月1日'!$D$11</f>
        <v>9152</v>
      </c>
      <c r="N60" s="18">
        <f>'12月1日'!$D$11</f>
        <v>9136</v>
      </c>
    </row>
    <row r="61" spans="1:14" ht="13.5" customHeight="1">
      <c r="A61" s="17"/>
      <c r="B61" s="4" t="s">
        <v>11</v>
      </c>
      <c r="C61" s="34">
        <f>'1月1日'!$E$11</f>
        <v>17554</v>
      </c>
      <c r="D61" s="34">
        <f>'2月1日'!$E$11</f>
        <v>17559</v>
      </c>
      <c r="E61" s="34">
        <f>'3月1日'!$E$11</f>
        <v>17534</v>
      </c>
      <c r="F61" s="34">
        <f>'4月1日'!$E$11</f>
        <v>17490</v>
      </c>
      <c r="G61" s="34">
        <f>'5月1日'!$E$11</f>
        <v>17537</v>
      </c>
      <c r="H61" s="34">
        <f>'6月1日'!$E$11</f>
        <v>17542</v>
      </c>
      <c r="I61" s="34">
        <f>'7月1日'!$E$11</f>
        <v>17539</v>
      </c>
      <c r="J61" s="34">
        <f>'8月1日'!$E$11</f>
        <v>17551</v>
      </c>
      <c r="K61" s="34">
        <f>'9月1日'!$E$11</f>
        <v>17565</v>
      </c>
      <c r="L61" s="34">
        <f>'10月1日'!$E$11</f>
        <v>17571</v>
      </c>
      <c r="M61" s="34">
        <f>'11月1日'!$E$11</f>
        <v>17587</v>
      </c>
      <c r="N61" s="35">
        <f>'12月1日'!$E$11</f>
        <v>17555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3849.5614035087724</v>
      </c>
      <c r="D63" s="22">
        <f>'2月1日'!$G$11</f>
        <v>3850.6578947368425</v>
      </c>
      <c r="E63" s="22">
        <f>'3月1日'!$G$11</f>
        <v>3845.1754385964914</v>
      </c>
      <c r="F63" s="22">
        <f>'4月1日'!$G$11</f>
        <v>3835.526315789474</v>
      </c>
      <c r="G63" s="22">
        <f>'5月1日'!$G$11</f>
        <v>3845.8333333333335</v>
      </c>
      <c r="H63" s="22">
        <f>'6月1日'!$G$11</f>
        <v>3846.9298245614036</v>
      </c>
      <c r="I63" s="22">
        <f>'7月1日'!$G$11</f>
        <v>3846.2719298245615</v>
      </c>
      <c r="J63" s="22">
        <f>'8月1日'!$G$11</f>
        <v>3848.9035087719303</v>
      </c>
      <c r="K63" s="22">
        <f>'9月1日'!$G$11</f>
        <v>3851.9736842105267</v>
      </c>
      <c r="L63" s="22">
        <f>'10月1日'!$G$11</f>
        <v>3853.289473684211</v>
      </c>
      <c r="M63" s="22">
        <f>'11月1日'!$G$11</f>
        <v>3856.7982456140353</v>
      </c>
      <c r="N63" s="23">
        <f>'12月1日'!$G$11</f>
        <v>3849.7807017543864</v>
      </c>
    </row>
    <row r="64" spans="1:14" ht="13.5" customHeight="1">
      <c r="A64" s="15" t="s">
        <v>2</v>
      </c>
      <c r="B64" s="16" t="s">
        <v>8</v>
      </c>
      <c r="C64" s="36">
        <f>'1月1日'!$B$12</f>
        <v>9768</v>
      </c>
      <c r="D64" s="36">
        <f>'2月1日'!$B$12</f>
        <v>9772</v>
      </c>
      <c r="E64" s="36">
        <f>'3月1日'!$B$12</f>
        <v>9761</v>
      </c>
      <c r="F64" s="36">
        <f>'4月1日'!$B$12</f>
        <v>9714</v>
      </c>
      <c r="G64" s="36">
        <f>'5月1日'!$B$12</f>
        <v>9799</v>
      </c>
      <c r="H64" s="36">
        <f>'6月1日'!$B$12</f>
        <v>9821</v>
      </c>
      <c r="I64" s="36">
        <f>'7月1日'!$B$12</f>
        <v>9812</v>
      </c>
      <c r="J64" s="36">
        <f>'8月1日'!$B$12</f>
        <v>9788</v>
      </c>
      <c r="K64" s="36">
        <f>'9月1日'!$B$12</f>
        <v>9805</v>
      </c>
      <c r="L64" s="36">
        <f>'10月1日'!$B$12</f>
        <v>9812</v>
      </c>
      <c r="M64" s="36">
        <f>'11月1日'!$B$12</f>
        <v>9820</v>
      </c>
      <c r="N64" s="37">
        <f>'12月1日'!$B$12</f>
        <v>9827</v>
      </c>
    </row>
    <row r="65" spans="1:14" ht="13.5" customHeight="1">
      <c r="A65" s="17"/>
      <c r="B65" s="4" t="s">
        <v>9</v>
      </c>
      <c r="C65" s="6">
        <f>'1月1日'!$C$12</f>
        <v>11304</v>
      </c>
      <c r="D65" s="6">
        <f>'2月1日'!$C$12</f>
        <v>11297</v>
      </c>
      <c r="E65" s="6">
        <f>'3月1日'!$C$12</f>
        <v>11294</v>
      </c>
      <c r="F65" s="6">
        <f>'4月1日'!$C$12</f>
        <v>11248</v>
      </c>
      <c r="G65" s="6">
        <f>'5月1日'!$C$12</f>
        <v>11301</v>
      </c>
      <c r="H65" s="6">
        <f>'6月1日'!$C$12</f>
        <v>11319</v>
      </c>
      <c r="I65" s="6">
        <f>'7月1日'!$C$12</f>
        <v>11327</v>
      </c>
      <c r="J65" s="6">
        <f>'8月1日'!$C$12</f>
        <v>11308</v>
      </c>
      <c r="K65" s="6">
        <f>'9月1日'!$C$12</f>
        <v>11334</v>
      </c>
      <c r="L65" s="6">
        <f>'10月1日'!$C$12</f>
        <v>11314</v>
      </c>
      <c r="M65" s="6">
        <f>'11月1日'!$C$12</f>
        <v>11297</v>
      </c>
      <c r="N65" s="18">
        <f>'12月1日'!$C$12</f>
        <v>11300</v>
      </c>
    </row>
    <row r="66" spans="1:14" ht="13.5" customHeight="1">
      <c r="A66" s="17"/>
      <c r="B66" s="4" t="s">
        <v>10</v>
      </c>
      <c r="C66" s="6">
        <f>'1月1日'!$D$12</f>
        <v>12675</v>
      </c>
      <c r="D66" s="6">
        <f>'2月1日'!$D$12</f>
        <v>12662</v>
      </c>
      <c r="E66" s="6">
        <f>'3月1日'!$D$12</f>
        <v>12655</v>
      </c>
      <c r="F66" s="6">
        <f>'4月1日'!$D$12</f>
        <v>12620</v>
      </c>
      <c r="G66" s="6">
        <f>'5月1日'!$D$12</f>
        <v>12665</v>
      </c>
      <c r="H66" s="6">
        <f>'6月1日'!$D$12</f>
        <v>12682</v>
      </c>
      <c r="I66" s="6">
        <f>'7月1日'!$D$12</f>
        <v>12665</v>
      </c>
      <c r="J66" s="6">
        <f>'8月1日'!$D$12</f>
        <v>12641</v>
      </c>
      <c r="K66" s="6">
        <f>'9月1日'!$D$12</f>
        <v>12637</v>
      </c>
      <c r="L66" s="6">
        <f>'10月1日'!$D$12</f>
        <v>12627</v>
      </c>
      <c r="M66" s="6">
        <f>'11月1日'!$D$12</f>
        <v>12647</v>
      </c>
      <c r="N66" s="18">
        <f>'12月1日'!$D$12</f>
        <v>12645</v>
      </c>
    </row>
    <row r="67" spans="1:14" ht="13.5" customHeight="1">
      <c r="A67" s="17"/>
      <c r="B67" s="4" t="s">
        <v>11</v>
      </c>
      <c r="C67" s="34">
        <f>'1月1日'!$E$12</f>
        <v>23979</v>
      </c>
      <c r="D67" s="34">
        <f>'2月1日'!$E$12</f>
        <v>23959</v>
      </c>
      <c r="E67" s="34">
        <f>'3月1日'!$E$12</f>
        <v>23949</v>
      </c>
      <c r="F67" s="34">
        <f>'4月1日'!$E$12</f>
        <v>23868</v>
      </c>
      <c r="G67" s="34">
        <f>'5月1日'!$E$12</f>
        <v>23966</v>
      </c>
      <c r="H67" s="34">
        <f>'6月1日'!$E$12</f>
        <v>24001</v>
      </c>
      <c r="I67" s="34">
        <f>'7月1日'!$E$12</f>
        <v>23992</v>
      </c>
      <c r="J67" s="34">
        <f>'8月1日'!$E$12</f>
        <v>23949</v>
      </c>
      <c r="K67" s="34">
        <f>'9月1日'!$E$12</f>
        <v>23971</v>
      </c>
      <c r="L67" s="34">
        <f>'10月1日'!$E$12</f>
        <v>23941</v>
      </c>
      <c r="M67" s="34">
        <f>'11月1日'!$E$12</f>
        <v>23944</v>
      </c>
      <c r="N67" s="35">
        <f>'12月1日'!$E$12</f>
        <v>23945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2553.6741214057506</v>
      </c>
      <c r="D69" s="22">
        <f>'2月1日'!$G$12</f>
        <v>2551.5441959531413</v>
      </c>
      <c r="E69" s="22">
        <f>'3月1日'!$G$12</f>
        <v>2550.479233226837</v>
      </c>
      <c r="F69" s="22">
        <f>'4月1日'!$G$12</f>
        <v>2541.85303514377</v>
      </c>
      <c r="G69" s="22">
        <f>'5月1日'!$G$12</f>
        <v>2552.2896698615546</v>
      </c>
      <c r="H69" s="22">
        <f>'6月1日'!$G$12</f>
        <v>2556.017039403621</v>
      </c>
      <c r="I69" s="22">
        <f>'7月1日'!$G$12</f>
        <v>2555.0585729499467</v>
      </c>
      <c r="J69" s="22">
        <f>'8月1日'!$G$12</f>
        <v>2550.479233226837</v>
      </c>
      <c r="K69" s="22">
        <f>'9月1日'!$G$12</f>
        <v>2552.822151224707</v>
      </c>
      <c r="L69" s="22">
        <f>'10月1日'!$G$12</f>
        <v>2549.6272630457934</v>
      </c>
      <c r="M69" s="22">
        <f>'11月1日'!$G$12</f>
        <v>2549.9467518636848</v>
      </c>
      <c r="N69" s="23">
        <f>'12月1日'!$G$12</f>
        <v>2550.0532481363152</v>
      </c>
    </row>
    <row r="70" spans="1:14" ht="13.5" customHeight="1">
      <c r="A70" s="15" t="s">
        <v>18</v>
      </c>
      <c r="B70" s="16" t="s">
        <v>8</v>
      </c>
      <c r="C70" s="36">
        <f>'1月1日'!$B$13</f>
        <v>7215</v>
      </c>
      <c r="D70" s="36">
        <f>'2月1日'!$B$13</f>
        <v>7226</v>
      </c>
      <c r="E70" s="36">
        <f>'3月1日'!$B$13</f>
        <v>7223</v>
      </c>
      <c r="F70" s="36">
        <f>'4月1日'!$B$13</f>
        <v>7186</v>
      </c>
      <c r="G70" s="36">
        <f>'5月1日'!$B$13</f>
        <v>7225</v>
      </c>
      <c r="H70" s="36">
        <f>'6月1日'!$B$13</f>
        <v>7237</v>
      </c>
      <c r="I70" s="36">
        <f>'7月1日'!$B$13</f>
        <v>7252</v>
      </c>
      <c r="J70" s="36">
        <f>'8月1日'!$B$13</f>
        <v>7248</v>
      </c>
      <c r="K70" s="36">
        <f>'9月1日'!$B$13</f>
        <v>7256</v>
      </c>
      <c r="L70" s="36">
        <f>'10月1日'!$B$13</f>
        <v>7260</v>
      </c>
      <c r="M70" s="36">
        <f>'11月1日'!$B$13</f>
        <v>7274</v>
      </c>
      <c r="N70" s="37">
        <f>'12月1日'!$B$13</f>
        <v>7278</v>
      </c>
    </row>
    <row r="71" spans="1:14" ht="13.5" customHeight="1">
      <c r="A71" s="17"/>
      <c r="B71" s="4" t="s">
        <v>9</v>
      </c>
      <c r="C71" s="6">
        <f>'1月1日'!$C$13</f>
        <v>8845</v>
      </c>
      <c r="D71" s="6">
        <f>'2月1日'!$C$13</f>
        <v>8863</v>
      </c>
      <c r="E71" s="6">
        <f>'3月1日'!$C$13</f>
        <v>8849</v>
      </c>
      <c r="F71" s="6">
        <f>'4月1日'!$C$13</f>
        <v>8794</v>
      </c>
      <c r="G71" s="6">
        <f>'5月1日'!$C$13</f>
        <v>8831</v>
      </c>
      <c r="H71" s="6">
        <f>'6月1日'!$C$13</f>
        <v>8843</v>
      </c>
      <c r="I71" s="6">
        <f>'7月1日'!$C$13</f>
        <v>8845</v>
      </c>
      <c r="J71" s="6">
        <f>'8月1日'!$C$13</f>
        <v>8833</v>
      </c>
      <c r="K71" s="6">
        <f>'9月1日'!$C$13</f>
        <v>8848</v>
      </c>
      <c r="L71" s="6">
        <f>'10月1日'!$C$13</f>
        <v>8836</v>
      </c>
      <c r="M71" s="6">
        <f>'11月1日'!$C$13</f>
        <v>8849</v>
      </c>
      <c r="N71" s="18">
        <f>'12月1日'!$C$13</f>
        <v>8859</v>
      </c>
    </row>
    <row r="72" spans="1:14" ht="13.5" customHeight="1">
      <c r="A72" s="17"/>
      <c r="B72" s="4" t="s">
        <v>10</v>
      </c>
      <c r="C72" s="6">
        <f>'1月1日'!$D$13</f>
        <v>9580</v>
      </c>
      <c r="D72" s="6">
        <f>'2月1日'!$D$13</f>
        <v>9595</v>
      </c>
      <c r="E72" s="6">
        <f>'3月1日'!$D$13</f>
        <v>9605</v>
      </c>
      <c r="F72" s="6">
        <f>'4月1日'!$D$13</f>
        <v>9576</v>
      </c>
      <c r="G72" s="6">
        <f>'5月1日'!$D$13</f>
        <v>9594</v>
      </c>
      <c r="H72" s="6">
        <f>'6月1日'!$D$13</f>
        <v>9611</v>
      </c>
      <c r="I72" s="6">
        <f>'7月1日'!$D$13</f>
        <v>9632</v>
      </c>
      <c r="J72" s="6">
        <f>'8月1日'!$D$13</f>
        <v>9633</v>
      </c>
      <c r="K72" s="6">
        <f>'9月1日'!$D$13</f>
        <v>9649</v>
      </c>
      <c r="L72" s="6">
        <f>'10月1日'!$D$13</f>
        <v>9645</v>
      </c>
      <c r="M72" s="6">
        <f>'11月1日'!$D$13</f>
        <v>9672</v>
      </c>
      <c r="N72" s="18">
        <f>'12月1日'!$D$13</f>
        <v>9684</v>
      </c>
    </row>
    <row r="73" spans="1:14" ht="13.5" customHeight="1">
      <c r="A73" s="17"/>
      <c r="B73" s="4" t="s">
        <v>11</v>
      </c>
      <c r="C73" s="34">
        <f>'1月1日'!$E$13</f>
        <v>18425</v>
      </c>
      <c r="D73" s="34">
        <f>'2月1日'!$E$13</f>
        <v>18458</v>
      </c>
      <c r="E73" s="34">
        <f>'3月1日'!$E$13</f>
        <v>18454</v>
      </c>
      <c r="F73" s="34">
        <f>'4月1日'!$E$13</f>
        <v>18370</v>
      </c>
      <c r="G73" s="34">
        <f>'5月1日'!$E$13</f>
        <v>18425</v>
      </c>
      <c r="H73" s="34">
        <f>'6月1日'!$E$13</f>
        <v>18454</v>
      </c>
      <c r="I73" s="34">
        <f>'7月1日'!$E$13</f>
        <v>18477</v>
      </c>
      <c r="J73" s="34">
        <f>'8月1日'!$E$13</f>
        <v>18466</v>
      </c>
      <c r="K73" s="34">
        <f>'9月1日'!$E$13</f>
        <v>18497</v>
      </c>
      <c r="L73" s="34">
        <f>'10月1日'!$E$13</f>
        <v>18481</v>
      </c>
      <c r="M73" s="34">
        <f>'11月1日'!$E$13</f>
        <v>18521</v>
      </c>
      <c r="N73" s="35">
        <f>'12月1日'!$E$13</f>
        <v>18543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3393.1860036832413</v>
      </c>
      <c r="D75" s="22">
        <f>'2月1日'!$G$13</f>
        <v>3399.2633517495397</v>
      </c>
      <c r="E75" s="22">
        <f>'3月1日'!$G$13</f>
        <v>3398.5267034990793</v>
      </c>
      <c r="F75" s="22">
        <f>'4月1日'!$G$13</f>
        <v>3383.057090239411</v>
      </c>
      <c r="G75" s="22">
        <f>'5月1日'!$G$13</f>
        <v>3393.1860036832413</v>
      </c>
      <c r="H75" s="22">
        <f>'6月1日'!$G$13</f>
        <v>3398.5267034990793</v>
      </c>
      <c r="I75" s="22">
        <f>'7月1日'!$G$13</f>
        <v>3402.7624309392268</v>
      </c>
      <c r="J75" s="22">
        <f>'8月1日'!$G$13</f>
        <v>3400.736648250461</v>
      </c>
      <c r="K75" s="22">
        <f>'9月1日'!$G$13</f>
        <v>3406.4456721915285</v>
      </c>
      <c r="L75" s="22">
        <f>'10月1日'!$G$13</f>
        <v>3403.499079189687</v>
      </c>
      <c r="M75" s="22">
        <f>'11月1日'!$G$13</f>
        <v>3410.865561694291</v>
      </c>
      <c r="N75" s="23">
        <f>'12月1日'!$G$13</f>
        <v>3414.9171270718234</v>
      </c>
    </row>
    <row r="76" spans="1:14" ht="13.5" customHeight="1">
      <c r="A76" s="15" t="s">
        <v>23</v>
      </c>
      <c r="B76" s="16" t="s">
        <v>8</v>
      </c>
      <c r="C76" s="36">
        <f>'1月1日'!$B$14</f>
        <v>10949</v>
      </c>
      <c r="D76" s="36">
        <f>'2月1日'!$B$14</f>
        <v>10949</v>
      </c>
      <c r="E76" s="36">
        <f>'3月1日'!$B$14</f>
        <v>10947</v>
      </c>
      <c r="F76" s="36">
        <f>'4月1日'!$B$14</f>
        <v>10831</v>
      </c>
      <c r="G76" s="36">
        <f>'5月1日'!$B$14</f>
        <v>10947</v>
      </c>
      <c r="H76" s="36">
        <f>'6月1日'!$B$14</f>
        <v>10976</v>
      </c>
      <c r="I76" s="36">
        <f>'7月1日'!$B$14</f>
        <v>10991</v>
      </c>
      <c r="J76" s="36">
        <f>'8月1日'!$B$14</f>
        <v>10983</v>
      </c>
      <c r="K76" s="36">
        <f>'9月1日'!$B$14</f>
        <v>10995</v>
      </c>
      <c r="L76" s="36">
        <f>'10月1日'!$B$14</f>
        <v>10998</v>
      </c>
      <c r="M76" s="36">
        <f>'11月1日'!$B$14</f>
        <v>11008</v>
      </c>
      <c r="N76" s="37">
        <f>'12月1日'!$B$14</f>
        <v>11047</v>
      </c>
    </row>
    <row r="77" spans="1:14" ht="13.5" customHeight="1">
      <c r="A77" s="17"/>
      <c r="B77" s="4" t="s">
        <v>9</v>
      </c>
      <c r="C77" s="6">
        <f>'1月1日'!$C$14</f>
        <v>13460</v>
      </c>
      <c r="D77" s="6">
        <f>'2月1日'!$C$14</f>
        <v>13445</v>
      </c>
      <c r="E77" s="6">
        <f>'3月1日'!$C$14</f>
        <v>13438</v>
      </c>
      <c r="F77" s="6">
        <f>'4月1日'!$C$14</f>
        <v>13314</v>
      </c>
      <c r="G77" s="6">
        <f>'5月1日'!$C$14</f>
        <v>13407</v>
      </c>
      <c r="H77" s="6">
        <f>'6月1日'!$C$14</f>
        <v>13428</v>
      </c>
      <c r="I77" s="6">
        <f>'7月1日'!$C$14</f>
        <v>13451</v>
      </c>
      <c r="J77" s="6">
        <f>'8月1日'!$C$14</f>
        <v>13443</v>
      </c>
      <c r="K77" s="6">
        <f>'9月1日'!$C$14</f>
        <v>13457</v>
      </c>
      <c r="L77" s="6">
        <f>'10月1日'!$C$14</f>
        <v>13444</v>
      </c>
      <c r="M77" s="6">
        <f>'11月1日'!$C$14</f>
        <v>13452</v>
      </c>
      <c r="N77" s="18">
        <f>'12月1日'!$C$14</f>
        <v>13465</v>
      </c>
    </row>
    <row r="78" spans="1:14" ht="13.5" customHeight="1">
      <c r="A78" s="17"/>
      <c r="B78" s="4" t="s">
        <v>10</v>
      </c>
      <c r="C78" s="6">
        <f>'1月1日'!$D$14</f>
        <v>14686</v>
      </c>
      <c r="D78" s="6">
        <f>'2月1日'!$D$14</f>
        <v>14684</v>
      </c>
      <c r="E78" s="6">
        <f>'3月1日'!$D$14</f>
        <v>14683</v>
      </c>
      <c r="F78" s="6">
        <f>'4月1日'!$D$14</f>
        <v>14551</v>
      </c>
      <c r="G78" s="6">
        <f>'5月1日'!$D$14</f>
        <v>14626</v>
      </c>
      <c r="H78" s="6">
        <f>'6月1日'!$D$14</f>
        <v>14653</v>
      </c>
      <c r="I78" s="6">
        <f>'7月1日'!$D$14</f>
        <v>14672</v>
      </c>
      <c r="J78" s="6">
        <f>'8月1日'!$D$14</f>
        <v>14669</v>
      </c>
      <c r="K78" s="6">
        <f>'9月1日'!$D$14</f>
        <v>14669</v>
      </c>
      <c r="L78" s="6">
        <f>'10月1日'!$D$14</f>
        <v>14670</v>
      </c>
      <c r="M78" s="6">
        <f>'11月1日'!$D$14</f>
        <v>14671</v>
      </c>
      <c r="N78" s="18">
        <f>'12月1日'!$D$14</f>
        <v>14676</v>
      </c>
    </row>
    <row r="79" spans="1:14" ht="13.5" customHeight="1">
      <c r="A79" s="17"/>
      <c r="B79" s="4" t="s">
        <v>11</v>
      </c>
      <c r="C79" s="34">
        <f>'1月1日'!$E$14</f>
        <v>28146</v>
      </c>
      <c r="D79" s="34">
        <f>'2月1日'!$E$14</f>
        <v>28129</v>
      </c>
      <c r="E79" s="34">
        <f>'3月1日'!$E$14</f>
        <v>28121</v>
      </c>
      <c r="F79" s="34">
        <f>'4月1日'!$E$14</f>
        <v>27865</v>
      </c>
      <c r="G79" s="34">
        <f>'5月1日'!$E$14</f>
        <v>28033</v>
      </c>
      <c r="H79" s="34">
        <f>'6月1日'!$E$14</f>
        <v>28081</v>
      </c>
      <c r="I79" s="34">
        <f>'7月1日'!$E$14</f>
        <v>28123</v>
      </c>
      <c r="J79" s="34">
        <f>'8月1日'!$E$14</f>
        <v>28112</v>
      </c>
      <c r="K79" s="34">
        <f>'9月1日'!$E$14</f>
        <v>28126</v>
      </c>
      <c r="L79" s="34">
        <f>'10月1日'!$E$14</f>
        <v>28114</v>
      </c>
      <c r="M79" s="34">
        <f>'11月1日'!$E$14</f>
        <v>28123</v>
      </c>
      <c r="N79" s="35">
        <f>'12月1日'!$E$14</f>
        <v>28141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2441.1101474414572</v>
      </c>
      <c r="D81" s="22">
        <f>'2月1日'!$G$14</f>
        <v>2439.6357328707722</v>
      </c>
      <c r="E81" s="22">
        <f>'3月1日'!$G$14</f>
        <v>2438.9418907198615</v>
      </c>
      <c r="F81" s="22">
        <f>'4月1日'!$G$14</f>
        <v>2416.73894189072</v>
      </c>
      <c r="G81" s="22">
        <f>'5月1日'!$G$14</f>
        <v>2431.309627059844</v>
      </c>
      <c r="H81" s="22">
        <f>'6月1日'!$G$14</f>
        <v>2435.472679965308</v>
      </c>
      <c r="I81" s="22">
        <f>'7月1日'!$G$14</f>
        <v>2439.115351257589</v>
      </c>
      <c r="J81" s="22">
        <f>'8月1日'!$G$14</f>
        <v>2438.161318300087</v>
      </c>
      <c r="K81" s="22">
        <f>'9月1日'!$G$14</f>
        <v>2439.3755420641805</v>
      </c>
      <c r="L81" s="22">
        <f>'10月1日'!$G$14</f>
        <v>2438.3347788378146</v>
      </c>
      <c r="M81" s="22">
        <f>'11月1日'!$G$14</f>
        <v>2439.115351257589</v>
      </c>
      <c r="N81" s="23">
        <f>'12月1日'!$G$14</f>
        <v>2440.676496097138</v>
      </c>
    </row>
    <row r="82" spans="1:14" ht="13.5" customHeight="1">
      <c r="A82" s="15" t="s">
        <v>27</v>
      </c>
      <c r="B82" s="16" t="s">
        <v>8</v>
      </c>
      <c r="C82" s="36">
        <f>'1月1日'!$B$15</f>
        <v>5544</v>
      </c>
      <c r="D82" s="36">
        <f>'2月1日'!$B$15</f>
        <v>5555</v>
      </c>
      <c r="E82" s="36">
        <f>'3月1日'!$B$15</f>
        <v>5552</v>
      </c>
      <c r="F82" s="36">
        <f>'4月1日'!$B$15</f>
        <v>5560</v>
      </c>
      <c r="G82" s="36">
        <f>'5月1日'!$B$15</f>
        <v>5591</v>
      </c>
      <c r="H82" s="36">
        <f>'6月1日'!$B$15</f>
        <v>5606</v>
      </c>
      <c r="I82" s="36">
        <f>'7月1日'!$B$15</f>
        <v>5624</v>
      </c>
      <c r="J82" s="36">
        <f>'8月1日'!$B$15</f>
        <v>5620</v>
      </c>
      <c r="K82" s="36">
        <f>'9月1日'!$B$15</f>
        <v>5627</v>
      </c>
      <c r="L82" s="36">
        <f>'10月1日'!$B$15</f>
        <v>5617</v>
      </c>
      <c r="M82" s="36">
        <f>'11月1日'!$B$15</f>
        <v>5641</v>
      </c>
      <c r="N82" s="37">
        <f>'12月1日'!$B$15</f>
        <v>5689</v>
      </c>
    </row>
    <row r="83" spans="1:14" ht="13.5" customHeight="1">
      <c r="A83" s="17"/>
      <c r="B83" s="4" t="s">
        <v>9</v>
      </c>
      <c r="C83" s="6">
        <f>'1月1日'!$C$15</f>
        <v>7641</v>
      </c>
      <c r="D83" s="6">
        <f>'2月1日'!$C$15</f>
        <v>7655</v>
      </c>
      <c r="E83" s="6">
        <f>'3月1日'!$C$15</f>
        <v>7644</v>
      </c>
      <c r="F83" s="6">
        <f>'4月1日'!$C$15</f>
        <v>7651</v>
      </c>
      <c r="G83" s="6">
        <f>'5月1日'!$C$15</f>
        <v>7657</v>
      </c>
      <c r="H83" s="6">
        <f>'6月1日'!$C$15</f>
        <v>7672</v>
      </c>
      <c r="I83" s="6">
        <f>'7月1日'!$C$15</f>
        <v>7704</v>
      </c>
      <c r="J83" s="6">
        <f>'8月1日'!$C$15</f>
        <v>7685</v>
      </c>
      <c r="K83" s="6">
        <f>'9月1日'!$C$15</f>
        <v>7700</v>
      </c>
      <c r="L83" s="6">
        <f>'10月1日'!$C$15</f>
        <v>7699</v>
      </c>
      <c r="M83" s="6">
        <f>'11月1日'!$C$15</f>
        <v>7706</v>
      </c>
      <c r="N83" s="18">
        <f>'12月1日'!$C$15</f>
        <v>7748</v>
      </c>
    </row>
    <row r="84" spans="1:14" ht="13.5" customHeight="1">
      <c r="A84" s="17"/>
      <c r="B84" s="4" t="s">
        <v>10</v>
      </c>
      <c r="C84" s="6">
        <f>'1月1日'!$D$15</f>
        <v>8292</v>
      </c>
      <c r="D84" s="6">
        <f>'2月1日'!$D$15</f>
        <v>8317</v>
      </c>
      <c r="E84" s="6">
        <f>'3月1日'!$D$15</f>
        <v>8322</v>
      </c>
      <c r="F84" s="6">
        <f>'4月1日'!$D$15</f>
        <v>8318</v>
      </c>
      <c r="G84" s="6">
        <f>'5月1日'!$D$15</f>
        <v>8328</v>
      </c>
      <c r="H84" s="6">
        <f>'6月1日'!$D$15</f>
        <v>8331</v>
      </c>
      <c r="I84" s="6">
        <f>'7月1日'!$D$15</f>
        <v>8358</v>
      </c>
      <c r="J84" s="6">
        <f>'8月1日'!$D$15</f>
        <v>8354</v>
      </c>
      <c r="K84" s="6">
        <f>'9月1日'!$D$15</f>
        <v>8357</v>
      </c>
      <c r="L84" s="6">
        <f>'10月1日'!$D$15</f>
        <v>8350</v>
      </c>
      <c r="M84" s="6">
        <f>'11月1日'!$D$15</f>
        <v>8355</v>
      </c>
      <c r="N84" s="18">
        <f>'12月1日'!$D$15</f>
        <v>8416</v>
      </c>
    </row>
    <row r="85" spans="1:14" ht="13.5" customHeight="1">
      <c r="A85" s="17"/>
      <c r="B85" s="4" t="s">
        <v>11</v>
      </c>
      <c r="C85" s="34">
        <f>'1月1日'!$E$15</f>
        <v>15933</v>
      </c>
      <c r="D85" s="34">
        <f>'2月1日'!$E$15</f>
        <v>15972</v>
      </c>
      <c r="E85" s="34">
        <f>'3月1日'!$E$15</f>
        <v>15966</v>
      </c>
      <c r="F85" s="34">
        <f>'4月1日'!$E$15</f>
        <v>15969</v>
      </c>
      <c r="G85" s="34">
        <f>'5月1日'!$E$15</f>
        <v>15985</v>
      </c>
      <c r="H85" s="34">
        <f>'6月1日'!$E$15</f>
        <v>16003</v>
      </c>
      <c r="I85" s="34">
        <f>'7月1日'!$E$15</f>
        <v>16062</v>
      </c>
      <c r="J85" s="34">
        <f>'8月1日'!$E$15</f>
        <v>16039</v>
      </c>
      <c r="K85" s="34">
        <f>'9月1日'!$E$15</f>
        <v>16057</v>
      </c>
      <c r="L85" s="34">
        <f>'10月1日'!$E$15</f>
        <v>16049</v>
      </c>
      <c r="M85" s="34">
        <f>'11月1日'!$E$15</f>
        <v>16061</v>
      </c>
      <c r="N85" s="35">
        <f>'12月1日'!$E$15</f>
        <v>16164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1081.6700610997964</v>
      </c>
      <c r="D87" s="22">
        <f>'2月1日'!$G$15</f>
        <v>1084.3177189409369</v>
      </c>
      <c r="E87" s="22">
        <f>'3月1日'!$G$15</f>
        <v>1083.9103869653768</v>
      </c>
      <c r="F87" s="22">
        <f>'4月1日'!$G$15</f>
        <v>1084.1140529531567</v>
      </c>
      <c r="G87" s="22">
        <f>'5月1日'!$G$15</f>
        <v>1085.2002715546503</v>
      </c>
      <c r="H87" s="22">
        <f>'6月1日'!$G$15</f>
        <v>1086.4222674813307</v>
      </c>
      <c r="I87" s="22">
        <f>'7月1日'!$G$15</f>
        <v>1090.4276985743381</v>
      </c>
      <c r="J87" s="22">
        <f>'8月1日'!$G$15</f>
        <v>1088.866259334691</v>
      </c>
      <c r="K87" s="22">
        <f>'9月1日'!$G$15</f>
        <v>1090.0882552613714</v>
      </c>
      <c r="L87" s="22">
        <f>'10月1日'!$G$15</f>
        <v>1089.5451459606245</v>
      </c>
      <c r="M87" s="22">
        <f>'11月1日'!$G$15</f>
        <v>1090.3598099117446</v>
      </c>
      <c r="N87" s="23">
        <f>'12月1日'!$G$15</f>
        <v>1097.3523421588595</v>
      </c>
    </row>
    <row r="88" spans="1:14" ht="13.5" customHeight="1">
      <c r="A88" s="15" t="s">
        <v>3</v>
      </c>
      <c r="B88" s="16" t="s">
        <v>8</v>
      </c>
      <c r="C88" s="36">
        <f>'1月1日'!$B$16</f>
        <v>2099</v>
      </c>
      <c r="D88" s="36">
        <f>'2月1日'!$B$16</f>
        <v>2101</v>
      </c>
      <c r="E88" s="36">
        <f>'3月1日'!$B$16</f>
        <v>2098</v>
      </c>
      <c r="F88" s="36">
        <f>'4月1日'!$B$16</f>
        <v>2102</v>
      </c>
      <c r="G88" s="36">
        <f>'5月1日'!$B$16</f>
        <v>2106</v>
      </c>
      <c r="H88" s="36">
        <f>'6月1日'!$B$16</f>
        <v>2112</v>
      </c>
      <c r="I88" s="36">
        <f>'7月1日'!$B$16</f>
        <v>2111</v>
      </c>
      <c r="J88" s="36">
        <f>'8月1日'!$B$16</f>
        <v>2112</v>
      </c>
      <c r="K88" s="36">
        <f>'9月1日'!$B$16</f>
        <v>2112</v>
      </c>
      <c r="L88" s="36">
        <f>'10月1日'!$B$16</f>
        <v>2109</v>
      </c>
      <c r="M88" s="36">
        <f>'11月1日'!$B$16</f>
        <v>2110</v>
      </c>
      <c r="N88" s="37">
        <f>'12月1日'!$B$16</f>
        <v>2110</v>
      </c>
    </row>
    <row r="89" spans="1:14" ht="13.5" customHeight="1">
      <c r="A89" s="17"/>
      <c r="B89" s="4" t="s">
        <v>9</v>
      </c>
      <c r="C89" s="6">
        <f>'1月1日'!$C$16</f>
        <v>3332</v>
      </c>
      <c r="D89" s="6">
        <f>'2月1日'!$C$16</f>
        <v>3337</v>
      </c>
      <c r="E89" s="6">
        <f>'3月1日'!$C$16</f>
        <v>3333</v>
      </c>
      <c r="F89" s="6">
        <f>'4月1日'!$C$16</f>
        <v>3334</v>
      </c>
      <c r="G89" s="6">
        <f>'5月1日'!$C$16</f>
        <v>3337</v>
      </c>
      <c r="H89" s="6">
        <f>'6月1日'!$C$16</f>
        <v>3342</v>
      </c>
      <c r="I89" s="6">
        <f>'7月1日'!$C$16</f>
        <v>3343</v>
      </c>
      <c r="J89" s="6">
        <f>'8月1日'!$C$16</f>
        <v>3339</v>
      </c>
      <c r="K89" s="6">
        <f>'9月1日'!$C$16</f>
        <v>3340</v>
      </c>
      <c r="L89" s="6">
        <f>'10月1日'!$C$16</f>
        <v>3338</v>
      </c>
      <c r="M89" s="6">
        <f>'11月1日'!$C$16</f>
        <v>3331</v>
      </c>
      <c r="N89" s="18">
        <f>'12月1日'!$C$16</f>
        <v>3331</v>
      </c>
    </row>
    <row r="90" spans="1:14" ht="13.5" customHeight="1">
      <c r="A90" s="17"/>
      <c r="B90" s="4" t="s">
        <v>10</v>
      </c>
      <c r="C90" s="6">
        <f>'1月1日'!$D$16</f>
        <v>3551</v>
      </c>
      <c r="D90" s="6">
        <f>'2月1日'!$D$16</f>
        <v>3547</v>
      </c>
      <c r="E90" s="6">
        <f>'3月1日'!$D$16</f>
        <v>3534</v>
      </c>
      <c r="F90" s="6">
        <f>'4月1日'!$D$16</f>
        <v>3524</v>
      </c>
      <c r="G90" s="6">
        <f>'5月1日'!$D$16</f>
        <v>3533</v>
      </c>
      <c r="H90" s="6">
        <f>'6月1日'!$D$16</f>
        <v>3529</v>
      </c>
      <c r="I90" s="6">
        <f>'7月1日'!$D$16</f>
        <v>3530</v>
      </c>
      <c r="J90" s="6">
        <f>'8月1日'!$D$16</f>
        <v>3536</v>
      </c>
      <c r="K90" s="6">
        <f>'9月1日'!$D$16</f>
        <v>3535</v>
      </c>
      <c r="L90" s="6">
        <f>'10月1日'!$D$16</f>
        <v>3534</v>
      </c>
      <c r="M90" s="6">
        <f>'11月1日'!$D$16</f>
        <v>3533</v>
      </c>
      <c r="N90" s="18">
        <f>'12月1日'!$D$16</f>
        <v>3516</v>
      </c>
    </row>
    <row r="91" spans="1:14" ht="13.5" customHeight="1">
      <c r="A91" s="17"/>
      <c r="B91" s="4" t="s">
        <v>11</v>
      </c>
      <c r="C91" s="34">
        <f>'1月1日'!$E$16</f>
        <v>6883</v>
      </c>
      <c r="D91" s="34">
        <f>'2月1日'!$E$16</f>
        <v>6884</v>
      </c>
      <c r="E91" s="34">
        <f>'3月1日'!$E$16</f>
        <v>6867</v>
      </c>
      <c r="F91" s="34">
        <f>'4月1日'!$E$16</f>
        <v>6858</v>
      </c>
      <c r="G91" s="34">
        <f>'5月1日'!$E$16</f>
        <v>6870</v>
      </c>
      <c r="H91" s="34">
        <f>'6月1日'!$E$16</f>
        <v>6871</v>
      </c>
      <c r="I91" s="34">
        <f>'7月1日'!$E$16</f>
        <v>6873</v>
      </c>
      <c r="J91" s="34">
        <f>'8月1日'!$E$16</f>
        <v>6875</v>
      </c>
      <c r="K91" s="34">
        <f>'9月1日'!$E$16</f>
        <v>6875</v>
      </c>
      <c r="L91" s="34">
        <f>'10月1日'!$E$16</f>
        <v>6872</v>
      </c>
      <c r="M91" s="34">
        <f>'11月1日'!$E$16</f>
        <v>6864</v>
      </c>
      <c r="N91" s="35">
        <f>'12月1日'!$E$16</f>
        <v>6847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177.85529715762272</v>
      </c>
      <c r="D93" s="22">
        <f>'2月1日'!$G$16</f>
        <v>177.8811369509044</v>
      </c>
      <c r="E93" s="22">
        <f>'3月1日'!$G$16</f>
        <v>177.44186046511626</v>
      </c>
      <c r="F93" s="22">
        <f>'4月1日'!$G$16</f>
        <v>177.20930232558138</v>
      </c>
      <c r="G93" s="22">
        <f>'5月1日'!$G$16</f>
        <v>177.51937984496124</v>
      </c>
      <c r="H93" s="22">
        <f>'6月1日'!$G$16</f>
        <v>177.54521963824288</v>
      </c>
      <c r="I93" s="22">
        <f>'7月1日'!$G$16</f>
        <v>177.59689922480618</v>
      </c>
      <c r="J93" s="22">
        <f>'8月1日'!$G$16</f>
        <v>177.6485788113695</v>
      </c>
      <c r="K93" s="22">
        <f>'9月1日'!$G$16</f>
        <v>177.6485788113695</v>
      </c>
      <c r="L93" s="22">
        <f>'10月1日'!$G$16</f>
        <v>177.57105943152453</v>
      </c>
      <c r="M93" s="22">
        <f>'11月1日'!$G$16</f>
        <v>177.3643410852713</v>
      </c>
      <c r="N93" s="23">
        <f>'12月1日'!$G$16</f>
        <v>176.9250645994832</v>
      </c>
    </row>
    <row r="94" spans="1:14" ht="13.5" customHeight="1">
      <c r="A94" s="15" t="s">
        <v>4</v>
      </c>
      <c r="B94" s="16" t="s">
        <v>8</v>
      </c>
      <c r="C94" s="36">
        <f>'1月1日'!$B$17</f>
        <v>3355</v>
      </c>
      <c r="D94" s="36">
        <f>'2月1日'!$B$17</f>
        <v>3360</v>
      </c>
      <c r="E94" s="36">
        <f>'3月1日'!$B$17</f>
        <v>3359</v>
      </c>
      <c r="F94" s="36">
        <f>'4月1日'!$B$17</f>
        <v>3367</v>
      </c>
      <c r="G94" s="36">
        <f>'5月1日'!$B$17</f>
        <v>3375</v>
      </c>
      <c r="H94" s="36">
        <f>'6月1日'!$B$17</f>
        <v>3381</v>
      </c>
      <c r="I94" s="36">
        <f>'7月1日'!$B$17</f>
        <v>3385</v>
      </c>
      <c r="J94" s="36">
        <f>'8月1日'!$B$17</f>
        <v>3386</v>
      </c>
      <c r="K94" s="36">
        <f>'9月1日'!$B$17</f>
        <v>3391</v>
      </c>
      <c r="L94" s="36">
        <f>'10月1日'!$B$17</f>
        <v>3395</v>
      </c>
      <c r="M94" s="36">
        <f>'11月1日'!$B$17</f>
        <v>3396</v>
      </c>
      <c r="N94" s="37">
        <f>'12月1日'!$B$17</f>
        <v>3401</v>
      </c>
    </row>
    <row r="95" spans="1:14" ht="13.5" customHeight="1">
      <c r="A95" s="17"/>
      <c r="B95" s="4" t="s">
        <v>9</v>
      </c>
      <c r="C95" s="6">
        <f>'1月1日'!$C$17</f>
        <v>4806</v>
      </c>
      <c r="D95" s="6">
        <f>'2月1日'!$C$17</f>
        <v>4807</v>
      </c>
      <c r="E95" s="6">
        <f>'3月1日'!$C$17</f>
        <v>4802</v>
      </c>
      <c r="F95" s="6">
        <f>'4月1日'!$C$17</f>
        <v>4800</v>
      </c>
      <c r="G95" s="6">
        <f>'5月1日'!$C$17</f>
        <v>4795</v>
      </c>
      <c r="H95" s="6">
        <f>'6月1日'!$C$17</f>
        <v>4797</v>
      </c>
      <c r="I95" s="6">
        <f>'7月1日'!$C$17</f>
        <v>4797</v>
      </c>
      <c r="J95" s="6">
        <f>'8月1日'!$C$17</f>
        <v>4796</v>
      </c>
      <c r="K95" s="6">
        <f>'9月1日'!$C$17</f>
        <v>4801</v>
      </c>
      <c r="L95" s="6">
        <f>'10月1日'!$C$17</f>
        <v>4807</v>
      </c>
      <c r="M95" s="6">
        <f>'11月1日'!$C$17</f>
        <v>4800</v>
      </c>
      <c r="N95" s="18">
        <f>'12月1日'!$C$17</f>
        <v>4796</v>
      </c>
    </row>
    <row r="96" spans="1:14" ht="13.5" customHeight="1">
      <c r="A96" s="17"/>
      <c r="B96" s="4" t="s">
        <v>10</v>
      </c>
      <c r="C96" s="6">
        <f>'1月1日'!$D$17</f>
        <v>5180</v>
      </c>
      <c r="D96" s="6">
        <f>'2月1日'!$D$17</f>
        <v>5186</v>
      </c>
      <c r="E96" s="6">
        <f>'3月1日'!$D$17</f>
        <v>5184</v>
      </c>
      <c r="F96" s="6">
        <f>'4月1日'!$D$17</f>
        <v>5174</v>
      </c>
      <c r="G96" s="6">
        <f>'5月1日'!$D$17</f>
        <v>5179</v>
      </c>
      <c r="H96" s="6">
        <f>'6月1日'!$D$17</f>
        <v>5180</v>
      </c>
      <c r="I96" s="6">
        <f>'7月1日'!$D$17</f>
        <v>5178</v>
      </c>
      <c r="J96" s="6">
        <f>'8月1日'!$D$17</f>
        <v>5189</v>
      </c>
      <c r="K96" s="6">
        <f>'9月1日'!$D$17</f>
        <v>5201</v>
      </c>
      <c r="L96" s="6">
        <f>'10月1日'!$D$17</f>
        <v>5206</v>
      </c>
      <c r="M96" s="6">
        <f>'11月1日'!$D$17</f>
        <v>5205</v>
      </c>
      <c r="N96" s="18">
        <f>'12月1日'!$D$17</f>
        <v>5202</v>
      </c>
    </row>
    <row r="97" spans="1:14" ht="13.5" customHeight="1">
      <c r="A97" s="17"/>
      <c r="B97" s="4" t="s">
        <v>11</v>
      </c>
      <c r="C97" s="34">
        <f>'1月1日'!$E$17</f>
        <v>9986</v>
      </c>
      <c r="D97" s="34">
        <f>'2月1日'!$E$17</f>
        <v>9993</v>
      </c>
      <c r="E97" s="34">
        <f>'3月1日'!$E$17</f>
        <v>9986</v>
      </c>
      <c r="F97" s="34">
        <f>'4月1日'!$E$17</f>
        <v>9974</v>
      </c>
      <c r="G97" s="34">
        <f>'5月1日'!$E$17</f>
        <v>9974</v>
      </c>
      <c r="H97" s="34">
        <f>'6月1日'!$E$17</f>
        <v>9977</v>
      </c>
      <c r="I97" s="34">
        <f>'7月1日'!$E$17</f>
        <v>9975</v>
      </c>
      <c r="J97" s="34">
        <f>'8月1日'!$E$17</f>
        <v>9985</v>
      </c>
      <c r="K97" s="34">
        <f>'9月1日'!$E$17</f>
        <v>10002</v>
      </c>
      <c r="L97" s="34">
        <f>'10月1日'!$E$17</f>
        <v>10013</v>
      </c>
      <c r="M97" s="34">
        <f>'11月1日'!$E$17</f>
        <v>10005</v>
      </c>
      <c r="N97" s="35">
        <f>'12月1日'!$E$17</f>
        <v>9998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489.9901864573111</v>
      </c>
      <c r="D99" s="22">
        <f>'2月1日'!$G$17</f>
        <v>490.333660451423</v>
      </c>
      <c r="E99" s="22">
        <f>'3月1日'!$G$17</f>
        <v>489.9901864573111</v>
      </c>
      <c r="F99" s="22">
        <f>'4月1日'!$G$17</f>
        <v>489.40137389597646</v>
      </c>
      <c r="G99" s="22">
        <f>'5月1日'!$G$17</f>
        <v>489.40137389597646</v>
      </c>
      <c r="H99" s="22">
        <f>'6月1日'!$G$17</f>
        <v>489.5485770363101</v>
      </c>
      <c r="I99" s="22">
        <f>'7月1日'!$G$17</f>
        <v>489.45044160942103</v>
      </c>
      <c r="J99" s="22">
        <f>'8月1日'!$G$17</f>
        <v>489.9411187438666</v>
      </c>
      <c r="K99" s="22">
        <f>'9月1日'!$G$17</f>
        <v>490.77526987242396</v>
      </c>
      <c r="L99" s="22">
        <f>'10月1日'!$G$17</f>
        <v>491.3150147203141</v>
      </c>
      <c r="M99" s="22">
        <f>'11月1日'!$G$17</f>
        <v>490.9224730127576</v>
      </c>
      <c r="N99" s="23">
        <f>'12月1日'!$G$17</f>
        <v>490.57899901864573</v>
      </c>
    </row>
    <row r="100" spans="1:14" ht="13.5" customHeight="1">
      <c r="A100" s="15" t="s">
        <v>28</v>
      </c>
      <c r="B100" s="16" t="s">
        <v>8</v>
      </c>
      <c r="C100" s="36">
        <f>'1月1日'!$B$18</f>
        <v>569</v>
      </c>
      <c r="D100" s="36">
        <f>'2月1日'!$B$18</f>
        <v>568</v>
      </c>
      <c r="E100" s="36">
        <f>'3月1日'!$B$18</f>
        <v>567</v>
      </c>
      <c r="F100" s="36">
        <f>'4月1日'!$B$18</f>
        <v>564</v>
      </c>
      <c r="G100" s="36">
        <f>'5月1日'!$B$18</f>
        <v>572</v>
      </c>
      <c r="H100" s="36">
        <f>'6月1日'!$B$18</f>
        <v>574</v>
      </c>
      <c r="I100" s="36">
        <f>'7月1日'!$B$18</f>
        <v>574</v>
      </c>
      <c r="J100" s="36">
        <f>'8月1日'!$B$18</f>
        <v>577</v>
      </c>
      <c r="K100" s="36">
        <f>'9月1日'!$B$18</f>
        <v>577</v>
      </c>
      <c r="L100" s="36">
        <f>'10月1日'!$B$18</f>
        <v>578</v>
      </c>
      <c r="M100" s="36">
        <f>'11月1日'!$B$18</f>
        <v>578</v>
      </c>
      <c r="N100" s="37">
        <f>'12月1日'!$B$18</f>
        <v>577</v>
      </c>
    </row>
    <row r="101" spans="1:14" ht="13.5" customHeight="1">
      <c r="A101" s="17"/>
      <c r="B101" s="4" t="s">
        <v>9</v>
      </c>
      <c r="C101" s="6">
        <f>'1月1日'!$C$18</f>
        <v>941</v>
      </c>
      <c r="D101" s="6">
        <f>'2月1日'!$C$18</f>
        <v>939</v>
      </c>
      <c r="E101" s="6">
        <f>'3月1日'!$C$18</f>
        <v>936</v>
      </c>
      <c r="F101" s="6">
        <f>'4月1日'!$C$18</f>
        <v>928</v>
      </c>
      <c r="G101" s="6">
        <f>'5月1日'!$C$18</f>
        <v>934</v>
      </c>
      <c r="H101" s="6">
        <f>'6月1日'!$C$18</f>
        <v>936</v>
      </c>
      <c r="I101" s="6">
        <f>'7月1日'!$C$18</f>
        <v>936</v>
      </c>
      <c r="J101" s="6">
        <f>'8月1日'!$C$18</f>
        <v>941</v>
      </c>
      <c r="K101" s="6">
        <f>'9月1日'!$C$18</f>
        <v>940</v>
      </c>
      <c r="L101" s="6">
        <f>'10月1日'!$C$18</f>
        <v>938</v>
      </c>
      <c r="M101" s="6">
        <f>'11月1日'!$C$18</f>
        <v>937</v>
      </c>
      <c r="N101" s="18">
        <f>'12月1日'!$C$18</f>
        <v>934</v>
      </c>
    </row>
    <row r="102" spans="1:14" ht="13.5" customHeight="1">
      <c r="A102" s="17"/>
      <c r="B102" s="4" t="s">
        <v>10</v>
      </c>
      <c r="C102" s="6">
        <f>'1月1日'!$D$18</f>
        <v>955</v>
      </c>
      <c r="D102" s="6">
        <f>'2月1日'!$D$18</f>
        <v>956</v>
      </c>
      <c r="E102" s="6">
        <f>'3月1日'!$D$18</f>
        <v>949</v>
      </c>
      <c r="F102" s="6">
        <f>'4月1日'!$D$18</f>
        <v>940</v>
      </c>
      <c r="G102" s="6">
        <f>'5月1日'!$D$18</f>
        <v>944</v>
      </c>
      <c r="H102" s="6">
        <f>'6月1日'!$D$18</f>
        <v>947</v>
      </c>
      <c r="I102" s="6">
        <f>'7月1日'!$D$18</f>
        <v>948</v>
      </c>
      <c r="J102" s="6">
        <f>'8月1日'!$D$18</f>
        <v>948</v>
      </c>
      <c r="K102" s="6">
        <f>'9月1日'!$D$18</f>
        <v>946</v>
      </c>
      <c r="L102" s="6">
        <f>'10月1日'!$D$18</f>
        <v>942</v>
      </c>
      <c r="M102" s="6">
        <f>'11月1日'!$D$18</f>
        <v>942</v>
      </c>
      <c r="N102" s="18">
        <f>'12月1日'!$D$18</f>
        <v>942</v>
      </c>
    </row>
    <row r="103" spans="1:14" ht="13.5" customHeight="1">
      <c r="A103" s="17"/>
      <c r="B103" s="4" t="s">
        <v>11</v>
      </c>
      <c r="C103" s="34">
        <f>'1月1日'!$E$18</f>
        <v>1896</v>
      </c>
      <c r="D103" s="34">
        <f>'2月1日'!$E$18</f>
        <v>1895</v>
      </c>
      <c r="E103" s="34">
        <f>'3月1日'!$E$18</f>
        <v>1885</v>
      </c>
      <c r="F103" s="34">
        <f>'4月1日'!$E$18</f>
        <v>1868</v>
      </c>
      <c r="G103" s="34">
        <f>'5月1日'!$E$18</f>
        <v>1878</v>
      </c>
      <c r="H103" s="34">
        <f>'6月1日'!$E$18</f>
        <v>1883</v>
      </c>
      <c r="I103" s="34">
        <f>'7月1日'!$E$18</f>
        <v>1884</v>
      </c>
      <c r="J103" s="34">
        <f>'8月1日'!$E$18</f>
        <v>1889</v>
      </c>
      <c r="K103" s="34">
        <f>'9月1日'!$E$18</f>
        <v>1886</v>
      </c>
      <c r="L103" s="34">
        <f>'10月1日'!$E$18</f>
        <v>1880</v>
      </c>
      <c r="M103" s="34">
        <f>'11月1日'!$E$18</f>
        <v>1879</v>
      </c>
      <c r="N103" s="35">
        <f>'12月1日'!$E$18</f>
        <v>1876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159.73041280539175</v>
      </c>
      <c r="D105" s="22">
        <f>'2月1日'!$G$18</f>
        <v>159.64616680707667</v>
      </c>
      <c r="E105" s="22">
        <f>'3月1日'!$G$18</f>
        <v>158.80370682392586</v>
      </c>
      <c r="F105" s="22">
        <f>'4月1日'!$G$18</f>
        <v>157.3715248525695</v>
      </c>
      <c r="G105" s="22">
        <f>'5月1日'!$G$18</f>
        <v>158.2139848357203</v>
      </c>
      <c r="H105" s="22">
        <f>'6月1日'!$G$18</f>
        <v>158.63521482729573</v>
      </c>
      <c r="I105" s="22">
        <f>'7月1日'!$G$18</f>
        <v>158.71946082561078</v>
      </c>
      <c r="J105" s="22">
        <f>'8月1日'!$G$18</f>
        <v>159.1406908171862</v>
      </c>
      <c r="K105" s="22">
        <f>'9月1日'!$G$18</f>
        <v>158.88795282224095</v>
      </c>
      <c r="L105" s="22">
        <f>'10月1日'!$G$18</f>
        <v>158.38247683235048</v>
      </c>
      <c r="M105" s="22">
        <f>'11月1日'!$G$18</f>
        <v>158.2982308340354</v>
      </c>
      <c r="N105" s="23">
        <f>'12月1日'!$G$18</f>
        <v>158.04549283909014</v>
      </c>
    </row>
    <row r="106" spans="1:14" ht="13.5" customHeight="1">
      <c r="A106" s="15" t="s">
        <v>24</v>
      </c>
      <c r="B106" s="16" t="s">
        <v>8</v>
      </c>
      <c r="C106" s="36">
        <f>'1月1日'!$B$19</f>
        <v>1354</v>
      </c>
      <c r="D106" s="36">
        <f>'2月1日'!$B$19</f>
        <v>1354</v>
      </c>
      <c r="E106" s="36">
        <f>'3月1日'!$B$19</f>
        <v>1350</v>
      </c>
      <c r="F106" s="36">
        <f>'4月1日'!$B$19</f>
        <v>1353</v>
      </c>
      <c r="G106" s="36">
        <f>'5月1日'!$B$19</f>
        <v>1357</v>
      </c>
      <c r="H106" s="36">
        <f>'6月1日'!$B$19</f>
        <v>1359</v>
      </c>
      <c r="I106" s="36">
        <f>'7月1日'!$B$19</f>
        <v>1360</v>
      </c>
      <c r="J106" s="36">
        <f>'8月1日'!$B$19</f>
        <v>1358</v>
      </c>
      <c r="K106" s="36">
        <f>'9月1日'!$B$19</f>
        <v>1356</v>
      </c>
      <c r="L106" s="36">
        <f>'10月1日'!$B$19</f>
        <v>1366</v>
      </c>
      <c r="M106" s="36">
        <f>'11月1日'!$B$19</f>
        <v>1366</v>
      </c>
      <c r="N106" s="37">
        <f>'12月1日'!$B$19</f>
        <v>1364</v>
      </c>
    </row>
    <row r="107" spans="1:14" ht="13.5" customHeight="1">
      <c r="A107" s="17"/>
      <c r="B107" s="4" t="s">
        <v>9</v>
      </c>
      <c r="C107" s="6">
        <f>'1月1日'!$C$19</f>
        <v>1729</v>
      </c>
      <c r="D107" s="6">
        <f>'2月1日'!$C$19</f>
        <v>1726</v>
      </c>
      <c r="E107" s="6">
        <f>'3月1日'!$C$19</f>
        <v>1718</v>
      </c>
      <c r="F107" s="6">
        <f>'4月1日'!$C$19</f>
        <v>1721</v>
      </c>
      <c r="G107" s="6">
        <f>'5月1日'!$C$19</f>
        <v>1724</v>
      </c>
      <c r="H107" s="6">
        <f>'6月1日'!$C$19</f>
        <v>1724</v>
      </c>
      <c r="I107" s="6">
        <f>'7月1日'!$C$19</f>
        <v>1719</v>
      </c>
      <c r="J107" s="6">
        <f>'8月1日'!$C$19</f>
        <v>1708</v>
      </c>
      <c r="K107" s="6">
        <f>'9月1日'!$C$19</f>
        <v>1702</v>
      </c>
      <c r="L107" s="6">
        <f>'10月1日'!$C$19</f>
        <v>1707</v>
      </c>
      <c r="M107" s="6">
        <f>'11月1日'!$C$19</f>
        <v>1699</v>
      </c>
      <c r="N107" s="18">
        <f>'12月1日'!$C$19</f>
        <v>1698</v>
      </c>
    </row>
    <row r="108" spans="1:14" ht="13.5" customHeight="1">
      <c r="A108" s="17"/>
      <c r="B108" s="4" t="s">
        <v>10</v>
      </c>
      <c r="C108" s="6">
        <f>'1月1日'!$D$19</f>
        <v>1846</v>
      </c>
      <c r="D108" s="6">
        <f>'2月1日'!$D$19</f>
        <v>1843</v>
      </c>
      <c r="E108" s="6">
        <f>'3月1日'!$D$19</f>
        <v>1836</v>
      </c>
      <c r="F108" s="6">
        <f>'4月1日'!$D$19</f>
        <v>1838</v>
      </c>
      <c r="G108" s="6">
        <f>'5月1日'!$D$19</f>
        <v>1836</v>
      </c>
      <c r="H108" s="6">
        <f>'6月1日'!$D$19</f>
        <v>1833</v>
      </c>
      <c r="I108" s="6">
        <f>'7月1日'!$D$19</f>
        <v>1835</v>
      </c>
      <c r="J108" s="6">
        <f>'8月1日'!$D$19</f>
        <v>1832</v>
      </c>
      <c r="K108" s="6">
        <f>'9月1日'!$D$19</f>
        <v>1829</v>
      </c>
      <c r="L108" s="6">
        <f>'10月1日'!$D$19</f>
        <v>1831</v>
      </c>
      <c r="M108" s="6">
        <f>'11月1日'!$D$19</f>
        <v>1826</v>
      </c>
      <c r="N108" s="18">
        <f>'12月1日'!$D$19</f>
        <v>1824</v>
      </c>
    </row>
    <row r="109" spans="1:14" ht="13.5" customHeight="1">
      <c r="A109" s="17"/>
      <c r="B109" s="4" t="s">
        <v>11</v>
      </c>
      <c r="C109" s="34">
        <f>'1月1日'!$E$19</f>
        <v>3575</v>
      </c>
      <c r="D109" s="34">
        <f>'2月1日'!$E$19</f>
        <v>3569</v>
      </c>
      <c r="E109" s="34">
        <f>'3月1日'!$E$19</f>
        <v>3554</v>
      </c>
      <c r="F109" s="34">
        <f>'4月1日'!$E$19</f>
        <v>3559</v>
      </c>
      <c r="G109" s="34">
        <f>'5月1日'!$E$19</f>
        <v>3560</v>
      </c>
      <c r="H109" s="34">
        <f>'6月1日'!$E$19</f>
        <v>3557</v>
      </c>
      <c r="I109" s="34">
        <f>'7月1日'!$E$19</f>
        <v>3554</v>
      </c>
      <c r="J109" s="34">
        <f>'8月1日'!$E$19</f>
        <v>3540</v>
      </c>
      <c r="K109" s="34">
        <f>'9月1日'!$E$19</f>
        <v>3531</v>
      </c>
      <c r="L109" s="34">
        <f>'10月1日'!$E$19</f>
        <v>3538</v>
      </c>
      <c r="M109" s="34">
        <f>'11月1日'!$E$19</f>
        <v>3525</v>
      </c>
      <c r="N109" s="35">
        <f>'12月1日'!$E$19</f>
        <v>3522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564.7709320695103</v>
      </c>
      <c r="D111" s="22">
        <f>'2月1日'!$G$19</f>
        <v>563.8230647709321</v>
      </c>
      <c r="E111" s="22">
        <f>'3月1日'!$G$19</f>
        <v>561.4533965244866</v>
      </c>
      <c r="F111" s="22">
        <f>'4月1日'!$G$19</f>
        <v>562.2432859399684</v>
      </c>
      <c r="G111" s="22">
        <f>'5月1日'!$G$19</f>
        <v>562.4012638230647</v>
      </c>
      <c r="H111" s="22">
        <f>'6月1日'!$G$19</f>
        <v>561.9273301737757</v>
      </c>
      <c r="I111" s="22">
        <f>'7月1日'!$G$19</f>
        <v>561.4533965244866</v>
      </c>
      <c r="J111" s="22">
        <f>'8月1日'!$G$19</f>
        <v>559.2417061611375</v>
      </c>
      <c r="K111" s="22">
        <f>'9月1日'!$G$19</f>
        <v>557.8199052132701</v>
      </c>
      <c r="L111" s="22">
        <f>'10月1日'!$G$19</f>
        <v>558.9257503949447</v>
      </c>
      <c r="M111" s="22">
        <f>'11月1日'!$G$19</f>
        <v>556.872037914692</v>
      </c>
      <c r="N111" s="23">
        <f>'12月1日'!$G$19</f>
        <v>556.3981042654028</v>
      </c>
    </row>
    <row r="112" spans="1:14" ht="13.5" customHeight="1">
      <c r="A112" s="15" t="s">
        <v>26</v>
      </c>
      <c r="B112" s="16" t="s">
        <v>8</v>
      </c>
      <c r="C112" s="36">
        <f>'1月1日'!$B$20</f>
        <v>5840</v>
      </c>
      <c r="D112" s="36">
        <f>'2月1日'!$B$20</f>
        <v>5864</v>
      </c>
      <c r="E112" s="36">
        <f>'3月1日'!$B$20</f>
        <v>5865</v>
      </c>
      <c r="F112" s="36">
        <f>'4月1日'!$B$20</f>
        <v>5856</v>
      </c>
      <c r="G112" s="36">
        <f>'5月1日'!$B$20</f>
        <v>5895</v>
      </c>
      <c r="H112" s="36">
        <f>'6月1日'!$B$20</f>
        <v>5905</v>
      </c>
      <c r="I112" s="36">
        <f>'7月1日'!$B$20</f>
        <v>5904</v>
      </c>
      <c r="J112" s="36">
        <f>'8月1日'!$B$20</f>
        <v>5910</v>
      </c>
      <c r="K112" s="36">
        <f>'9月1日'!$B$20</f>
        <v>5918</v>
      </c>
      <c r="L112" s="36">
        <f>'10月1日'!$B$20</f>
        <v>5935</v>
      </c>
      <c r="M112" s="36">
        <f>'11月1日'!$B$20</f>
        <v>5931</v>
      </c>
      <c r="N112" s="37">
        <f>'12月1日'!$B$20</f>
        <v>5937</v>
      </c>
    </row>
    <row r="113" spans="1:14" ht="13.5" customHeight="1">
      <c r="A113" s="17"/>
      <c r="B113" s="4" t="s">
        <v>9</v>
      </c>
      <c r="C113" s="6">
        <f>'1月1日'!$C$20</f>
        <v>7678</v>
      </c>
      <c r="D113" s="6">
        <f>'2月1日'!$C$20</f>
        <v>7687</v>
      </c>
      <c r="E113" s="6">
        <f>'3月1日'!$C$20</f>
        <v>7697</v>
      </c>
      <c r="F113" s="6">
        <f>'4月1日'!$C$20</f>
        <v>7670</v>
      </c>
      <c r="G113" s="6">
        <f>'5月1日'!$C$20</f>
        <v>7719</v>
      </c>
      <c r="H113" s="6">
        <f>'6月1日'!$C$20</f>
        <v>7725</v>
      </c>
      <c r="I113" s="6">
        <f>'7月1日'!$C$20</f>
        <v>7742</v>
      </c>
      <c r="J113" s="6">
        <f>'8月1日'!$C$20</f>
        <v>7748</v>
      </c>
      <c r="K113" s="6">
        <f>'9月1日'!$C$20</f>
        <v>7748</v>
      </c>
      <c r="L113" s="6">
        <f>'10月1日'!$C$20</f>
        <v>7762</v>
      </c>
      <c r="M113" s="6">
        <f>'11月1日'!$C$20</f>
        <v>7764</v>
      </c>
      <c r="N113" s="18">
        <f>'12月1日'!$C$20</f>
        <v>7767</v>
      </c>
    </row>
    <row r="114" spans="1:14" ht="13.5" customHeight="1">
      <c r="A114" s="17"/>
      <c r="B114" s="4" t="s">
        <v>10</v>
      </c>
      <c r="C114" s="6">
        <f>'1月1日'!$D$20</f>
        <v>8119</v>
      </c>
      <c r="D114" s="6">
        <f>'2月1日'!$D$20</f>
        <v>8135</v>
      </c>
      <c r="E114" s="6">
        <f>'3月1日'!$D$20</f>
        <v>8132</v>
      </c>
      <c r="F114" s="6">
        <f>'4月1日'!$D$20</f>
        <v>8133</v>
      </c>
      <c r="G114" s="6">
        <f>'5月1日'!$D$20</f>
        <v>8170</v>
      </c>
      <c r="H114" s="6">
        <f>'6月1日'!$D$20</f>
        <v>8188</v>
      </c>
      <c r="I114" s="6">
        <f>'7月1日'!$D$20</f>
        <v>8191</v>
      </c>
      <c r="J114" s="6">
        <f>'8月1日'!$D$20</f>
        <v>8193</v>
      </c>
      <c r="K114" s="6">
        <f>'9月1日'!$D$20</f>
        <v>8204</v>
      </c>
      <c r="L114" s="6">
        <f>'10月1日'!$D$20</f>
        <v>8210</v>
      </c>
      <c r="M114" s="6">
        <f>'11月1日'!$D$20</f>
        <v>8209</v>
      </c>
      <c r="N114" s="18">
        <f>'12月1日'!$D$20</f>
        <v>8214</v>
      </c>
    </row>
    <row r="115" spans="1:14" ht="13.5" customHeight="1">
      <c r="A115" s="17"/>
      <c r="B115" s="4" t="s">
        <v>11</v>
      </c>
      <c r="C115" s="34">
        <f>'1月1日'!$E$20</f>
        <v>15797</v>
      </c>
      <c r="D115" s="34">
        <f>'2月1日'!$E$20</f>
        <v>15822</v>
      </c>
      <c r="E115" s="34">
        <f>'3月1日'!$E$20</f>
        <v>15829</v>
      </c>
      <c r="F115" s="34">
        <f>'4月1日'!$E$20</f>
        <v>15803</v>
      </c>
      <c r="G115" s="34">
        <f>'5月1日'!$E$20</f>
        <v>15889</v>
      </c>
      <c r="H115" s="34">
        <f>'6月1日'!$E$20</f>
        <v>15913</v>
      </c>
      <c r="I115" s="34">
        <f>'7月1日'!$E$20</f>
        <v>15933</v>
      </c>
      <c r="J115" s="34">
        <f>'8月1日'!$E$20</f>
        <v>15941</v>
      </c>
      <c r="K115" s="34">
        <f>'9月1日'!$E$20</f>
        <v>15952</v>
      </c>
      <c r="L115" s="34">
        <f>'10月1日'!$E$20</f>
        <v>15972</v>
      </c>
      <c r="M115" s="34">
        <f>'11月1日'!$E$20</f>
        <v>15973</v>
      </c>
      <c r="N115" s="35">
        <f>'12月1日'!$E$20</f>
        <v>15981</v>
      </c>
    </row>
    <row r="116" spans="1:14" ht="13.5" customHeight="1">
      <c r="A116" s="17"/>
      <c r="B116" s="4" t="s">
        <v>12</v>
      </c>
      <c r="C116" s="1">
        <f>'1月1日'!$F$20</f>
        <v>17.98</v>
      </c>
      <c r="D116" s="1">
        <f>'2月1日'!$F$20</f>
        <v>17.98</v>
      </c>
      <c r="E116" s="1">
        <f>'3月1日'!$F$20</f>
        <v>17.98</v>
      </c>
      <c r="F116" s="1">
        <f>'4月1日'!$F$20</f>
        <v>17.98</v>
      </c>
      <c r="G116" s="1">
        <f>'5月1日'!$F$20</f>
        <v>17.98</v>
      </c>
      <c r="H116" s="1">
        <f>'6月1日'!$F$20</f>
        <v>17.98</v>
      </c>
      <c r="I116" s="1">
        <f>'7月1日'!$F$20</f>
        <v>17.98</v>
      </c>
      <c r="J116" s="1">
        <f>'8月1日'!$F$20</f>
        <v>17.98</v>
      </c>
      <c r="K116" s="1">
        <f>'9月1日'!$F$20</f>
        <v>17.98</v>
      </c>
      <c r="L116" s="1">
        <f>'10月1日'!$F$20</f>
        <v>17.98</v>
      </c>
      <c r="M116" s="1">
        <f>'11月1日'!$F$20</f>
        <v>17.98</v>
      </c>
      <c r="N116" s="19">
        <f>'12月1日'!$F$20</f>
        <v>17.98</v>
      </c>
    </row>
    <row r="117" spans="1:14" ht="13.5" customHeight="1" thickBot="1">
      <c r="A117" s="20"/>
      <c r="B117" s="21" t="s">
        <v>13</v>
      </c>
      <c r="C117" s="22">
        <f>'1月1日'!$G$20</f>
        <v>878.5873192436039</v>
      </c>
      <c r="D117" s="22">
        <f>'2月1日'!$G$20</f>
        <v>879.9777530589544</v>
      </c>
      <c r="E117" s="22">
        <f>'3月1日'!$G$20</f>
        <v>880.3670745272525</v>
      </c>
      <c r="F117" s="22">
        <f>'4月1日'!$G$20</f>
        <v>878.921023359288</v>
      </c>
      <c r="G117" s="22">
        <f>'5月1日'!$G$20</f>
        <v>883.7041156840934</v>
      </c>
      <c r="H117" s="22">
        <f>'6月1日'!$G$20</f>
        <v>885.0389321468298</v>
      </c>
      <c r="I117" s="22">
        <f>'7月1日'!$G$20</f>
        <v>886.1512791991101</v>
      </c>
      <c r="J117" s="22">
        <f>'8月1日'!$G$20</f>
        <v>886.5962180200222</v>
      </c>
      <c r="K117" s="22">
        <f>'9月1日'!$G$20</f>
        <v>887.2080088987764</v>
      </c>
      <c r="L117" s="22">
        <f>'10月1日'!$G$20</f>
        <v>888.3203559510567</v>
      </c>
      <c r="M117" s="22">
        <f>'11月1日'!$G$20</f>
        <v>888.3759733036708</v>
      </c>
      <c r="N117" s="23">
        <f>'12月1日'!$G$20</f>
        <v>888.8209121245828</v>
      </c>
    </row>
    <row r="118" spans="1:14" ht="13.5" customHeight="1">
      <c r="A118" s="15" t="s">
        <v>25</v>
      </c>
      <c r="B118" s="16" t="s">
        <v>8</v>
      </c>
      <c r="C118" s="36">
        <f>'1月1日'!$B$21</f>
        <v>2014</v>
      </c>
      <c r="D118" s="36">
        <f>'2月1日'!$B$21</f>
        <v>2019</v>
      </c>
      <c r="E118" s="36">
        <f>'3月1日'!$B$21</f>
        <v>2015</v>
      </c>
      <c r="F118" s="36">
        <f>'4月1日'!$B$21</f>
        <v>1993</v>
      </c>
      <c r="G118" s="36">
        <f>'5月1日'!$B$21</f>
        <v>2008</v>
      </c>
      <c r="H118" s="36">
        <f>'6月1日'!$B$21</f>
        <v>2011</v>
      </c>
      <c r="I118" s="36">
        <f>'7月1日'!$B$21</f>
        <v>2002</v>
      </c>
      <c r="J118" s="36">
        <f>'8月1日'!$B$21</f>
        <v>2007</v>
      </c>
      <c r="K118" s="36">
        <f>'9月1日'!$B$21</f>
        <v>2014</v>
      </c>
      <c r="L118" s="36">
        <f>'10月1日'!$B$21</f>
        <v>2020</v>
      </c>
      <c r="M118" s="36">
        <f>'11月1日'!$B$21</f>
        <v>2026</v>
      </c>
      <c r="N118" s="37">
        <f>'12月1日'!$B$21</f>
        <v>2035</v>
      </c>
    </row>
    <row r="119" spans="1:14" ht="13.5" customHeight="1">
      <c r="A119" s="17"/>
      <c r="B119" s="4" t="s">
        <v>9</v>
      </c>
      <c r="C119" s="6">
        <f>'1月1日'!$C$21</f>
        <v>2814</v>
      </c>
      <c r="D119" s="6">
        <f>'2月1日'!$C$21</f>
        <v>2815</v>
      </c>
      <c r="E119" s="6">
        <f>'3月1日'!$C$21</f>
        <v>2812</v>
      </c>
      <c r="F119" s="6">
        <f>'4月1日'!$C$21</f>
        <v>2800</v>
      </c>
      <c r="G119" s="6">
        <f>'5月1日'!$C$21</f>
        <v>2806</v>
      </c>
      <c r="H119" s="6">
        <f>'6月1日'!$C$21</f>
        <v>2810</v>
      </c>
      <c r="I119" s="6">
        <f>'7月1日'!$C$21</f>
        <v>2801</v>
      </c>
      <c r="J119" s="6">
        <f>'8月1日'!$C$21</f>
        <v>2804</v>
      </c>
      <c r="K119" s="6">
        <f>'9月1日'!$C$21</f>
        <v>2802</v>
      </c>
      <c r="L119" s="6">
        <f>'10月1日'!$C$21</f>
        <v>2804</v>
      </c>
      <c r="M119" s="6">
        <f>'11月1日'!$C$21</f>
        <v>2806</v>
      </c>
      <c r="N119" s="18">
        <f>'12月1日'!$C$21</f>
        <v>2812</v>
      </c>
    </row>
    <row r="120" spans="1:14" ht="13.5" customHeight="1">
      <c r="A120" s="17"/>
      <c r="B120" s="4" t="s">
        <v>10</v>
      </c>
      <c r="C120" s="6">
        <f>'1月1日'!$D$21</f>
        <v>2959</v>
      </c>
      <c r="D120" s="6">
        <f>'2月1日'!$D$21</f>
        <v>2956</v>
      </c>
      <c r="E120" s="6">
        <f>'3月1日'!$D$21</f>
        <v>2946</v>
      </c>
      <c r="F120" s="6">
        <f>'4月1日'!$D$21</f>
        <v>2919</v>
      </c>
      <c r="G120" s="6">
        <f>'5月1日'!$D$21</f>
        <v>2913</v>
      </c>
      <c r="H120" s="6">
        <f>'6月1日'!$D$21</f>
        <v>2920</v>
      </c>
      <c r="I120" s="6">
        <f>'7月1日'!$D$21</f>
        <v>2913</v>
      </c>
      <c r="J120" s="6">
        <f>'8月1日'!$D$21</f>
        <v>2917</v>
      </c>
      <c r="K120" s="6">
        <f>'9月1日'!$D$21</f>
        <v>2918</v>
      </c>
      <c r="L120" s="6">
        <f>'10月1日'!$D$21</f>
        <v>2914</v>
      </c>
      <c r="M120" s="6">
        <f>'11月1日'!$D$21</f>
        <v>2916</v>
      </c>
      <c r="N120" s="18">
        <f>'12月1日'!$D$21</f>
        <v>2925</v>
      </c>
    </row>
    <row r="121" spans="1:14" ht="13.5" customHeight="1">
      <c r="A121" s="17"/>
      <c r="B121" s="4" t="s">
        <v>11</v>
      </c>
      <c r="C121" s="34">
        <f>'1月1日'!$E$21</f>
        <v>5773</v>
      </c>
      <c r="D121" s="34">
        <f>'2月1日'!$E$21</f>
        <v>5771</v>
      </c>
      <c r="E121" s="34">
        <f>'3月1日'!$E$21</f>
        <v>5758</v>
      </c>
      <c r="F121" s="34">
        <f>'4月1日'!$E$21</f>
        <v>5719</v>
      </c>
      <c r="G121" s="34">
        <f>'5月1日'!$E$21</f>
        <v>5719</v>
      </c>
      <c r="H121" s="34">
        <f>'6月1日'!$E$21</f>
        <v>5730</v>
      </c>
      <c r="I121" s="34">
        <f>'7月1日'!$E$21</f>
        <v>5714</v>
      </c>
      <c r="J121" s="34">
        <f>'8月1日'!$E$21</f>
        <v>5721</v>
      </c>
      <c r="K121" s="34">
        <f>'9月1日'!$E$21</f>
        <v>5720</v>
      </c>
      <c r="L121" s="34">
        <f>'10月1日'!$E$21</f>
        <v>5718</v>
      </c>
      <c r="M121" s="34">
        <f>'11月1日'!$E$21</f>
        <v>5722</v>
      </c>
      <c r="N121" s="35">
        <f>'12月1日'!$E$21</f>
        <v>5737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669.7215777262181</v>
      </c>
      <c r="D123" s="22">
        <f>'2月1日'!$G$21</f>
        <v>669.4895591647332</v>
      </c>
      <c r="E123" s="22">
        <f>'3月1日'!$G$21</f>
        <v>667.9814385150813</v>
      </c>
      <c r="F123" s="22">
        <f>'4月1日'!$G$21</f>
        <v>663.4570765661254</v>
      </c>
      <c r="G123" s="22">
        <f>'5月1日'!$G$21</f>
        <v>663.4570765661254</v>
      </c>
      <c r="H123" s="22">
        <f>'6月1日'!$G$21</f>
        <v>664.7331786542924</v>
      </c>
      <c r="I123" s="22">
        <f>'7月1日'!$G$21</f>
        <v>662.877030162413</v>
      </c>
      <c r="J123" s="22">
        <f>'8月1日'!$G$21</f>
        <v>663.6890951276102</v>
      </c>
      <c r="K123" s="22">
        <f>'9月1日'!$G$21</f>
        <v>663.5730858468678</v>
      </c>
      <c r="L123" s="22">
        <f>'10月1日'!$G$21</f>
        <v>663.3410672853829</v>
      </c>
      <c r="M123" s="22">
        <f>'11月1日'!$G$21</f>
        <v>663.8051044083527</v>
      </c>
      <c r="N123" s="23">
        <f>'12月1日'!$G$21</f>
        <v>665.5452436194896</v>
      </c>
    </row>
    <row r="124" spans="1:14" ht="13.5" customHeight="1">
      <c r="A124" s="15" t="s">
        <v>29</v>
      </c>
      <c r="B124" s="16" t="s">
        <v>8</v>
      </c>
      <c r="C124" s="36">
        <f>'1月1日'!$B$22</f>
        <v>4262</v>
      </c>
      <c r="D124" s="36">
        <f>'2月1日'!$B$22</f>
        <v>4262</v>
      </c>
      <c r="E124" s="36">
        <f>'3月1日'!$B$22</f>
        <v>4262</v>
      </c>
      <c r="F124" s="36">
        <f>'4月1日'!$B$22</f>
        <v>4272</v>
      </c>
      <c r="G124" s="36">
        <f>'5月1日'!$B$22</f>
        <v>4284</v>
      </c>
      <c r="H124" s="36">
        <f>'6月1日'!$B$22</f>
        <v>4297</v>
      </c>
      <c r="I124" s="36">
        <f>'7月1日'!$B$22</f>
        <v>4316</v>
      </c>
      <c r="J124" s="36">
        <f>'8月1日'!$B$22</f>
        <v>4322</v>
      </c>
      <c r="K124" s="36">
        <f>'9月1日'!$B$22</f>
        <v>4323</v>
      </c>
      <c r="L124" s="36">
        <f>'10月1日'!$B$22</f>
        <v>4322</v>
      </c>
      <c r="M124" s="36">
        <f>'11月1日'!$B$22</f>
        <v>4324</v>
      </c>
      <c r="N124" s="37">
        <f>'12月1日'!$B$22</f>
        <v>4336</v>
      </c>
    </row>
    <row r="125" spans="1:14" ht="13.5" customHeight="1">
      <c r="A125" s="17"/>
      <c r="B125" s="4" t="s">
        <v>9</v>
      </c>
      <c r="C125" s="6">
        <f>'1月1日'!$C$22</f>
        <v>5888</v>
      </c>
      <c r="D125" s="6">
        <f>'2月1日'!$C$22</f>
        <v>5884</v>
      </c>
      <c r="E125" s="6">
        <f>'3月1日'!$C$22</f>
        <v>5868</v>
      </c>
      <c r="F125" s="6">
        <f>'4月1日'!$C$22</f>
        <v>5870</v>
      </c>
      <c r="G125" s="6">
        <f>'5月1日'!$C$22</f>
        <v>5895</v>
      </c>
      <c r="H125" s="6">
        <f>'6月1日'!$C$22</f>
        <v>5907</v>
      </c>
      <c r="I125" s="6">
        <f>'7月1日'!$C$22</f>
        <v>5913</v>
      </c>
      <c r="J125" s="6">
        <f>'8月1日'!$C$22</f>
        <v>5919</v>
      </c>
      <c r="K125" s="6">
        <f>'9月1日'!$C$22</f>
        <v>5917</v>
      </c>
      <c r="L125" s="6">
        <f>'10月1日'!$C$22</f>
        <v>5916</v>
      </c>
      <c r="M125" s="6">
        <f>'11月1日'!$C$22</f>
        <v>5919</v>
      </c>
      <c r="N125" s="18">
        <f>'12月1日'!$C$22</f>
        <v>5925</v>
      </c>
    </row>
    <row r="126" spans="1:14" ht="13.5" customHeight="1">
      <c r="A126" s="17"/>
      <c r="B126" s="4" t="s">
        <v>10</v>
      </c>
      <c r="C126" s="6">
        <f>'1月1日'!$D$22</f>
        <v>6574</v>
      </c>
      <c r="D126" s="6">
        <f>'2月1日'!$D$22</f>
        <v>6571</v>
      </c>
      <c r="E126" s="6">
        <f>'3月1日'!$D$22</f>
        <v>6582</v>
      </c>
      <c r="F126" s="6">
        <f>'4月1日'!$D$22</f>
        <v>6580</v>
      </c>
      <c r="G126" s="6">
        <f>'5月1日'!$D$22</f>
        <v>6591</v>
      </c>
      <c r="H126" s="6">
        <f>'6月1日'!$D$22</f>
        <v>6596</v>
      </c>
      <c r="I126" s="6">
        <f>'7月1日'!$D$22</f>
        <v>6612</v>
      </c>
      <c r="J126" s="6">
        <f>'8月1日'!$D$22</f>
        <v>6610</v>
      </c>
      <c r="K126" s="6">
        <f>'9月1日'!$D$22</f>
        <v>6615</v>
      </c>
      <c r="L126" s="6">
        <f>'10月1日'!$D$22</f>
        <v>6612</v>
      </c>
      <c r="M126" s="6">
        <f>'11月1日'!$D$22</f>
        <v>6610</v>
      </c>
      <c r="N126" s="18">
        <f>'12月1日'!$D$22</f>
        <v>6617</v>
      </c>
    </row>
    <row r="127" spans="1:14" ht="13.5" customHeight="1">
      <c r="A127" s="17"/>
      <c r="B127" s="4" t="s">
        <v>11</v>
      </c>
      <c r="C127" s="34">
        <f>'1月1日'!$E$22</f>
        <v>12462</v>
      </c>
      <c r="D127" s="34">
        <f>'2月1日'!$E$22</f>
        <v>12455</v>
      </c>
      <c r="E127" s="34">
        <f>'3月1日'!$E$22</f>
        <v>12450</v>
      </c>
      <c r="F127" s="34">
        <f>'4月1日'!$E$22</f>
        <v>12450</v>
      </c>
      <c r="G127" s="34">
        <f>'5月1日'!$E$22</f>
        <v>12486</v>
      </c>
      <c r="H127" s="34">
        <f>'6月1日'!$E$22</f>
        <v>12503</v>
      </c>
      <c r="I127" s="34">
        <f>'7月1日'!$E$22</f>
        <v>12525</v>
      </c>
      <c r="J127" s="34">
        <f>'8月1日'!$E$22</f>
        <v>12529</v>
      </c>
      <c r="K127" s="34">
        <f>'9月1日'!$E$22</f>
        <v>12532</v>
      </c>
      <c r="L127" s="34">
        <f>'10月1日'!$E$22</f>
        <v>12528</v>
      </c>
      <c r="M127" s="34">
        <f>'11月1日'!$E$22</f>
        <v>12529</v>
      </c>
      <c r="N127" s="35">
        <f>'12月1日'!$E$22</f>
        <v>12542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1403.3783783783783</v>
      </c>
      <c r="D129" s="22">
        <f>'2月1日'!$G$22</f>
        <v>1402.59009009009</v>
      </c>
      <c r="E129" s="22">
        <f>'3月1日'!$G$22</f>
        <v>1402.0270270270269</v>
      </c>
      <c r="F129" s="22">
        <f>'4月1日'!$G$22</f>
        <v>1402.0270270270269</v>
      </c>
      <c r="G129" s="22">
        <f>'5月1日'!$G$22</f>
        <v>1406.081081081081</v>
      </c>
      <c r="H129" s="22">
        <f>'6月1日'!$G$22</f>
        <v>1407.9954954954953</v>
      </c>
      <c r="I129" s="22">
        <f>'7月1日'!$G$22</f>
        <v>1410.472972972973</v>
      </c>
      <c r="J129" s="22">
        <f>'8月1日'!$G$22</f>
        <v>1410.9234234234234</v>
      </c>
      <c r="K129" s="22">
        <f>'9月1日'!$G$22</f>
        <v>1411.261261261261</v>
      </c>
      <c r="L129" s="22">
        <f>'10月1日'!$G$22</f>
        <v>1410.8108108108106</v>
      </c>
      <c r="M129" s="22">
        <f>'11月1日'!$G$22</f>
        <v>1410.9234234234234</v>
      </c>
      <c r="N129" s="23">
        <f>'12月1日'!$G$22</f>
        <v>1412.3873873873872</v>
      </c>
    </row>
    <row r="130" spans="1:14" ht="13.5" customHeight="1">
      <c r="A130" s="15" t="s">
        <v>5</v>
      </c>
      <c r="B130" s="16" t="s">
        <v>8</v>
      </c>
      <c r="C130" s="36">
        <f>'1月1日'!$B$23</f>
        <v>1737</v>
      </c>
      <c r="D130" s="36">
        <f>'2月1日'!$B$23</f>
        <v>1739</v>
      </c>
      <c r="E130" s="36">
        <f>'3月1日'!$B$23</f>
        <v>1742</v>
      </c>
      <c r="F130" s="36">
        <f>'4月1日'!$B$23</f>
        <v>1743</v>
      </c>
      <c r="G130" s="36">
        <f>'5月1日'!$B$23</f>
        <v>1746</v>
      </c>
      <c r="H130" s="36">
        <f>'6月1日'!$B$23</f>
        <v>1754</v>
      </c>
      <c r="I130" s="36">
        <f>'7月1日'!$B$23</f>
        <v>1755</v>
      </c>
      <c r="J130" s="36">
        <f>'8月1日'!$B$23</f>
        <v>1761</v>
      </c>
      <c r="K130" s="36">
        <f>'9月1日'!$B$23</f>
        <v>1756</v>
      </c>
      <c r="L130" s="36">
        <f>'10月1日'!$B$23</f>
        <v>1757</v>
      </c>
      <c r="M130" s="36">
        <f>'11月1日'!$B$23</f>
        <v>1761</v>
      </c>
      <c r="N130" s="37">
        <f>'12月1日'!$B$23</f>
        <v>1763</v>
      </c>
    </row>
    <row r="131" spans="1:14" ht="13.5" customHeight="1">
      <c r="A131" s="17"/>
      <c r="B131" s="4" t="s">
        <v>9</v>
      </c>
      <c r="C131" s="6">
        <f>'1月1日'!$C$23</f>
        <v>2607</v>
      </c>
      <c r="D131" s="6">
        <f>'2月1日'!$C$23</f>
        <v>2613</v>
      </c>
      <c r="E131" s="6">
        <f>'3月1日'!$C$23</f>
        <v>2615</v>
      </c>
      <c r="F131" s="6">
        <f>'4月1日'!$C$23</f>
        <v>2607</v>
      </c>
      <c r="G131" s="6">
        <f>'5月1日'!$C$23</f>
        <v>2598</v>
      </c>
      <c r="H131" s="6">
        <f>'6月1日'!$C$23</f>
        <v>2597</v>
      </c>
      <c r="I131" s="6">
        <f>'7月1日'!$C$23</f>
        <v>2594</v>
      </c>
      <c r="J131" s="6">
        <f>'8月1日'!$C$23</f>
        <v>2595</v>
      </c>
      <c r="K131" s="6">
        <f>'9月1日'!$C$23</f>
        <v>2591</v>
      </c>
      <c r="L131" s="6">
        <f>'10月1日'!$C$23</f>
        <v>2591</v>
      </c>
      <c r="M131" s="6">
        <f>'11月1日'!$C$23</f>
        <v>2595</v>
      </c>
      <c r="N131" s="18">
        <f>'12月1日'!$C$23</f>
        <v>2597</v>
      </c>
    </row>
    <row r="132" spans="1:14" ht="13.5" customHeight="1">
      <c r="A132" s="17"/>
      <c r="B132" s="4" t="s">
        <v>10</v>
      </c>
      <c r="C132" s="6">
        <f>'1月1日'!$D$23</f>
        <v>2841</v>
      </c>
      <c r="D132" s="6">
        <f>'2月1日'!$D$23</f>
        <v>2840</v>
      </c>
      <c r="E132" s="6">
        <f>'3月1日'!$D$23</f>
        <v>2845</v>
      </c>
      <c r="F132" s="6">
        <f>'4月1日'!$D$23</f>
        <v>2844</v>
      </c>
      <c r="G132" s="6">
        <f>'5月1日'!$D$23</f>
        <v>2844</v>
      </c>
      <c r="H132" s="6">
        <f>'6月1日'!$D$23</f>
        <v>2848</v>
      </c>
      <c r="I132" s="6">
        <f>'7月1日'!$D$23</f>
        <v>2836</v>
      </c>
      <c r="J132" s="6">
        <f>'8月1日'!$D$23</f>
        <v>2848</v>
      </c>
      <c r="K132" s="6">
        <f>'9月1日'!$D$23</f>
        <v>2844</v>
      </c>
      <c r="L132" s="6">
        <f>'10月1日'!$D$23</f>
        <v>2847</v>
      </c>
      <c r="M132" s="6">
        <f>'11月1日'!$D$23</f>
        <v>2849</v>
      </c>
      <c r="N132" s="18">
        <f>'12月1日'!$D$23</f>
        <v>2852</v>
      </c>
    </row>
    <row r="133" spans="1:14" ht="13.5" customHeight="1">
      <c r="A133" s="17"/>
      <c r="B133" s="4" t="s">
        <v>11</v>
      </c>
      <c r="C133" s="34">
        <f>'1月1日'!$E$23</f>
        <v>5448</v>
      </c>
      <c r="D133" s="34">
        <f>'2月1日'!$E$23</f>
        <v>5453</v>
      </c>
      <c r="E133" s="34">
        <f>'3月1日'!$E$23</f>
        <v>5460</v>
      </c>
      <c r="F133" s="34">
        <f>'4月1日'!$E$23</f>
        <v>5451</v>
      </c>
      <c r="G133" s="34">
        <f>'5月1日'!$E$23</f>
        <v>5442</v>
      </c>
      <c r="H133" s="34">
        <f>'6月1日'!$E$23</f>
        <v>5445</v>
      </c>
      <c r="I133" s="34">
        <f>'7月1日'!$E$23</f>
        <v>5430</v>
      </c>
      <c r="J133" s="34">
        <f>'8月1日'!$E$23</f>
        <v>5443</v>
      </c>
      <c r="K133" s="34">
        <f>'9月1日'!$E$23</f>
        <v>5435</v>
      </c>
      <c r="L133" s="34">
        <f>'10月1日'!$E$23</f>
        <v>5438</v>
      </c>
      <c r="M133" s="34">
        <f>'11月1日'!$E$23</f>
        <v>5444</v>
      </c>
      <c r="N133" s="35">
        <f>'12月1日'!$E$23</f>
        <v>5449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1083.1013916500995</v>
      </c>
      <c r="D135" s="22">
        <f>'2月1日'!$G$23</f>
        <v>1084.0954274353876</v>
      </c>
      <c r="E135" s="22">
        <f>'3月1日'!$G$23</f>
        <v>1085.4870775347913</v>
      </c>
      <c r="F135" s="22">
        <f>'4月1日'!$G$23</f>
        <v>1083.6978131212722</v>
      </c>
      <c r="G135" s="22">
        <f>'5月1日'!$G$23</f>
        <v>1081.9085487077534</v>
      </c>
      <c r="H135" s="22">
        <f>'6月1日'!$G$23</f>
        <v>1082.5049701789264</v>
      </c>
      <c r="I135" s="22">
        <f>'7月1日'!$G$23</f>
        <v>1079.5228628230616</v>
      </c>
      <c r="J135" s="22">
        <f>'8月1日'!$G$23</f>
        <v>1082.107355864811</v>
      </c>
      <c r="K135" s="22">
        <f>'9月1日'!$G$23</f>
        <v>1080.51689860835</v>
      </c>
      <c r="L135" s="22">
        <f>'10月1日'!$G$23</f>
        <v>1081.1133200795227</v>
      </c>
      <c r="M135" s="22">
        <f>'11月1日'!$G$23</f>
        <v>1082.3061630218688</v>
      </c>
      <c r="N135" s="23">
        <f>'12月1日'!$G$23</f>
        <v>1083.300198807157</v>
      </c>
    </row>
    <row r="136" spans="1:14" ht="13.5" customHeight="1">
      <c r="A136" s="25" t="s">
        <v>6</v>
      </c>
      <c r="B136" s="26" t="s">
        <v>8</v>
      </c>
      <c r="C136" s="38">
        <f>'1月1日'!$B$24</f>
        <v>1534</v>
      </c>
      <c r="D136" s="38">
        <f>'2月1日'!$B$24</f>
        <v>1535</v>
      </c>
      <c r="E136" s="38">
        <f>'3月1日'!$B$24</f>
        <v>1535</v>
      </c>
      <c r="F136" s="38">
        <f>'4月1日'!$B$24</f>
        <v>1537</v>
      </c>
      <c r="G136" s="38">
        <f>'5月1日'!$B$24</f>
        <v>1535</v>
      </c>
      <c r="H136" s="38">
        <f>'6月1日'!$B$24</f>
        <v>1530</v>
      </c>
      <c r="I136" s="38">
        <f>'7月1日'!$B$24</f>
        <v>1530</v>
      </c>
      <c r="J136" s="38">
        <f>'8月1日'!$B$24</f>
        <v>1531</v>
      </c>
      <c r="K136" s="38">
        <f>'9月1日'!$B$24</f>
        <v>1535</v>
      </c>
      <c r="L136" s="38">
        <f>'10月1日'!$B$24</f>
        <v>1537</v>
      </c>
      <c r="M136" s="38">
        <f>'11月1日'!$B$24</f>
        <v>1546</v>
      </c>
      <c r="N136" s="39">
        <f>'12月1日'!$B$24</f>
        <v>1541</v>
      </c>
    </row>
    <row r="137" spans="1:14" s="11" customFormat="1" ht="13.5" customHeight="1">
      <c r="A137" s="27"/>
      <c r="B137" s="4" t="s">
        <v>9</v>
      </c>
      <c r="C137" s="6">
        <f>'1月1日'!$C$24</f>
        <v>2313</v>
      </c>
      <c r="D137" s="6">
        <f>'2月1日'!$C$24</f>
        <v>2313</v>
      </c>
      <c r="E137" s="6">
        <f>'3月1日'!$C$24</f>
        <v>2310</v>
      </c>
      <c r="F137" s="6">
        <f>'4月1日'!$C$24</f>
        <v>2308</v>
      </c>
      <c r="G137" s="6">
        <f>'5月1日'!$C$24</f>
        <v>2302</v>
      </c>
      <c r="H137" s="6">
        <f>'6月1日'!$C$24</f>
        <v>2299</v>
      </c>
      <c r="I137" s="6">
        <f>'7月1日'!$C$24</f>
        <v>2297</v>
      </c>
      <c r="J137" s="6">
        <f>'8月1日'!$C$24</f>
        <v>2298</v>
      </c>
      <c r="K137" s="6">
        <f>'9月1日'!$C$24</f>
        <v>2298</v>
      </c>
      <c r="L137" s="6">
        <f>'10月1日'!$C$24</f>
        <v>2294</v>
      </c>
      <c r="M137" s="6">
        <f>'11月1日'!$C$24</f>
        <v>2301</v>
      </c>
      <c r="N137" s="18">
        <f>'12月1日'!$C$24</f>
        <v>2291</v>
      </c>
    </row>
    <row r="138" spans="1:14" s="11" customFormat="1" ht="13.5" customHeight="1">
      <c r="A138" s="28"/>
      <c r="B138" s="4" t="s">
        <v>10</v>
      </c>
      <c r="C138" s="6">
        <f>'1月1日'!$D$24</f>
        <v>2505</v>
      </c>
      <c r="D138" s="6">
        <f>'2月1日'!$D$24</f>
        <v>2503</v>
      </c>
      <c r="E138" s="6">
        <f>'3月1日'!$D$24</f>
        <v>2496</v>
      </c>
      <c r="F138" s="6">
        <f>'4月1日'!$D$24</f>
        <v>2486</v>
      </c>
      <c r="G138" s="6">
        <f>'5月1日'!$D$24</f>
        <v>2485</v>
      </c>
      <c r="H138" s="6">
        <f>'6月1日'!$D$24</f>
        <v>2481</v>
      </c>
      <c r="I138" s="6">
        <f>'7月1日'!$D$24</f>
        <v>2475</v>
      </c>
      <c r="J138" s="6">
        <f>'8月1日'!$D$24</f>
        <v>2476</v>
      </c>
      <c r="K138" s="6">
        <f>'9月1日'!$D$24</f>
        <v>2468</v>
      </c>
      <c r="L138" s="6">
        <f>'10月1日'!$D$24</f>
        <v>2465</v>
      </c>
      <c r="M138" s="6">
        <f>'11月1日'!$D$24</f>
        <v>2476</v>
      </c>
      <c r="N138" s="18">
        <f>'12月1日'!$D$24</f>
        <v>2466</v>
      </c>
    </row>
    <row r="139" spans="1:14" s="11" customFormat="1" ht="13.5" customHeight="1">
      <c r="A139" s="28"/>
      <c r="B139" s="4" t="s">
        <v>11</v>
      </c>
      <c r="C139" s="34">
        <f>'1月1日'!$E$24</f>
        <v>4818</v>
      </c>
      <c r="D139" s="34">
        <f>'2月1日'!$E$24</f>
        <v>4816</v>
      </c>
      <c r="E139" s="34">
        <f>'3月1日'!$E$24</f>
        <v>4806</v>
      </c>
      <c r="F139" s="34">
        <f>'4月1日'!$E$24</f>
        <v>4794</v>
      </c>
      <c r="G139" s="34">
        <f>'5月1日'!$E$24</f>
        <v>4787</v>
      </c>
      <c r="H139" s="34">
        <f>'6月1日'!$E$24</f>
        <v>4780</v>
      </c>
      <c r="I139" s="34">
        <f>'7月1日'!$E$24</f>
        <v>4772</v>
      </c>
      <c r="J139" s="34">
        <f>'8月1日'!$E$24</f>
        <v>4774</v>
      </c>
      <c r="K139" s="34">
        <f>'9月1日'!$E$24</f>
        <v>4766</v>
      </c>
      <c r="L139" s="34">
        <f>'10月1日'!$E$24</f>
        <v>4759</v>
      </c>
      <c r="M139" s="34">
        <f>'11月1日'!$E$24</f>
        <v>4777</v>
      </c>
      <c r="N139" s="35">
        <f>'12月1日'!$E$24</f>
        <v>4757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788.5433715220948</v>
      </c>
      <c r="D141" s="22">
        <f>'2月1日'!$G$24</f>
        <v>788.216039279869</v>
      </c>
      <c r="E141" s="22">
        <f>'3月1日'!$G$24</f>
        <v>786.5793780687397</v>
      </c>
      <c r="F141" s="22">
        <f>'4月1日'!$G$24</f>
        <v>784.6153846153845</v>
      </c>
      <c r="G141" s="22">
        <f>'5月1日'!$G$24</f>
        <v>783.469721767594</v>
      </c>
      <c r="H141" s="22">
        <f>'6月1日'!$G$24</f>
        <v>782.3240589198035</v>
      </c>
      <c r="I141" s="22">
        <f>'7月1日'!$G$24</f>
        <v>781.0147299509001</v>
      </c>
      <c r="J141" s="22">
        <f>'8月1日'!$G$24</f>
        <v>781.342062193126</v>
      </c>
      <c r="K141" s="22">
        <f>'9月1日'!$G$24</f>
        <v>780.0327332242225</v>
      </c>
      <c r="L141" s="22">
        <f>'10月1日'!$G$24</f>
        <v>778.887070376432</v>
      </c>
      <c r="M141" s="22">
        <f>'11月1日'!$G$24</f>
        <v>781.8330605564647</v>
      </c>
      <c r="N141" s="23">
        <f>'12月1日'!$G$24</f>
        <v>778.5597381342062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102939</v>
      </c>
      <c r="D142" s="36">
        <f aca="true" t="shared" si="0" ref="D142:N142">SUM(D4,D10,D16,D22,D28,D34,D40,D46,D52,D58,D64,D70,D76,D82,D88,D94,D100,D106,D112,D118,D124,D130,D136,)</f>
        <v>103043</v>
      </c>
      <c r="E142" s="36">
        <f t="shared" si="0"/>
        <v>103024</v>
      </c>
      <c r="F142" s="36">
        <f t="shared" si="0"/>
        <v>102370</v>
      </c>
      <c r="G142" s="36">
        <f t="shared" si="0"/>
        <v>103208</v>
      </c>
      <c r="H142" s="36">
        <f t="shared" si="0"/>
        <v>103370</v>
      </c>
      <c r="I142" s="36">
        <f t="shared" si="0"/>
        <v>103405</v>
      </c>
      <c r="J142" s="36">
        <f t="shared" si="0"/>
        <v>103424</v>
      </c>
      <c r="K142" s="36">
        <f t="shared" si="0"/>
        <v>103497</v>
      </c>
      <c r="L142" s="36">
        <f t="shared" si="0"/>
        <v>103555</v>
      </c>
      <c r="M142" s="36">
        <f t="shared" si="0"/>
        <v>103638</v>
      </c>
      <c r="N142" s="37">
        <f t="shared" si="0"/>
        <v>103764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126517</v>
      </c>
      <c r="D143" s="12">
        <f aca="true" t="shared" si="1" ref="D143:N143">SUM(D5,D11,D17,D23,D29,D35,D41,D47,D53,D59,D65,D71,D77,D83,D89,D95,D101,D107,D113,D119,D125,D131,D137,)</f>
        <v>126521</v>
      </c>
      <c r="E143" s="12">
        <f t="shared" si="1"/>
        <v>126467</v>
      </c>
      <c r="F143" s="12">
        <f t="shared" si="1"/>
        <v>125649</v>
      </c>
      <c r="G143" s="12">
        <f t="shared" si="1"/>
        <v>126209</v>
      </c>
      <c r="H143" s="12">
        <f t="shared" si="1"/>
        <v>126300</v>
      </c>
      <c r="I143" s="12">
        <f t="shared" si="1"/>
        <v>126341</v>
      </c>
      <c r="J143" s="12">
        <f t="shared" si="1"/>
        <v>126322</v>
      </c>
      <c r="K143" s="12">
        <f t="shared" si="1"/>
        <v>126379</v>
      </c>
      <c r="L143" s="12">
        <f t="shared" si="1"/>
        <v>126340</v>
      </c>
      <c r="M143" s="12">
        <f t="shared" si="1"/>
        <v>126343</v>
      </c>
      <c r="N143" s="32">
        <f t="shared" si="1"/>
        <v>126366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138160</v>
      </c>
      <c r="D144" s="12">
        <f aca="true" t="shared" si="2" ref="D144:N144">SUM(D6,D12,D18,D24,D30,D36,D42,D48,D54,D60,D66,D72,D78,D84,D90,D96,D102,D108,D114,D120,D126,D132,D138,)</f>
        <v>138192</v>
      </c>
      <c r="E144" s="12">
        <f t="shared" si="2"/>
        <v>138182</v>
      </c>
      <c r="F144" s="12">
        <f t="shared" si="2"/>
        <v>137554</v>
      </c>
      <c r="G144" s="12">
        <f t="shared" si="2"/>
        <v>137970</v>
      </c>
      <c r="H144" s="12">
        <f t="shared" si="2"/>
        <v>138050</v>
      </c>
      <c r="I144" s="12">
        <f t="shared" si="2"/>
        <v>138038</v>
      </c>
      <c r="J144" s="12">
        <f t="shared" si="2"/>
        <v>138045</v>
      </c>
      <c r="K144" s="12">
        <f t="shared" si="2"/>
        <v>138042</v>
      </c>
      <c r="L144" s="12">
        <f t="shared" si="2"/>
        <v>138047</v>
      </c>
      <c r="M144" s="12">
        <f t="shared" si="2"/>
        <v>138089</v>
      </c>
      <c r="N144" s="32">
        <f t="shared" si="2"/>
        <v>138139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264677</v>
      </c>
      <c r="D145" s="40">
        <f aca="true" t="shared" si="3" ref="D145:N145">SUM(D7,D13,D19,D25,D31,D37,D43,D49,D55,D61,D67,D73,D79,D85,D91,D97,D103,D109,D115,D121,D127,D133,D139,)</f>
        <v>264713</v>
      </c>
      <c r="E145" s="40">
        <f t="shared" si="3"/>
        <v>264649</v>
      </c>
      <c r="F145" s="40">
        <f t="shared" si="3"/>
        <v>263203</v>
      </c>
      <c r="G145" s="40">
        <f t="shared" si="3"/>
        <v>264179</v>
      </c>
      <c r="H145" s="40">
        <f t="shared" si="3"/>
        <v>264350</v>
      </c>
      <c r="I145" s="40">
        <f t="shared" si="3"/>
        <v>264379</v>
      </c>
      <c r="J145" s="40">
        <f t="shared" si="3"/>
        <v>264367</v>
      </c>
      <c r="K145" s="40">
        <f t="shared" si="3"/>
        <v>264421</v>
      </c>
      <c r="L145" s="40">
        <f t="shared" si="3"/>
        <v>264387</v>
      </c>
      <c r="M145" s="40">
        <f t="shared" si="3"/>
        <v>264432</v>
      </c>
      <c r="N145" s="41">
        <f t="shared" si="3"/>
        <v>264505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191.23000000000002</v>
      </c>
      <c r="D146" s="10">
        <f aca="true" t="shared" si="4" ref="D146:N146">SUM(D8,D14,D20,D26,D32,D38,D44,D50,D56,D62,D68,D74,D80,D86,D92,D98,D104,D110,D116,D122,D128,D134,D140,)</f>
        <v>191.23000000000002</v>
      </c>
      <c r="E146" s="10">
        <f t="shared" si="4"/>
        <v>191.23000000000002</v>
      </c>
      <c r="F146" s="10">
        <f t="shared" si="4"/>
        <v>191.23000000000002</v>
      </c>
      <c r="G146" s="10">
        <f t="shared" si="4"/>
        <v>191.23000000000002</v>
      </c>
      <c r="H146" s="10">
        <f t="shared" si="4"/>
        <v>191.23000000000002</v>
      </c>
      <c r="I146" s="10">
        <f t="shared" si="4"/>
        <v>191.23000000000002</v>
      </c>
      <c r="J146" s="10">
        <f t="shared" si="4"/>
        <v>191.23000000000002</v>
      </c>
      <c r="K146" s="10">
        <f t="shared" si="4"/>
        <v>191.23000000000002</v>
      </c>
      <c r="L146" s="10">
        <f t="shared" si="4"/>
        <v>191.23000000000002</v>
      </c>
      <c r="M146" s="10">
        <f t="shared" si="4"/>
        <v>191.23000000000002</v>
      </c>
      <c r="N146" s="33">
        <f t="shared" si="4"/>
        <v>191.23000000000002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1384.0767661977723</v>
      </c>
      <c r="D147" s="22">
        <f>'2月1日'!$G$25</f>
        <v>1384.2650211786852</v>
      </c>
      <c r="E147" s="22">
        <f>'3月1日'!$G$25</f>
        <v>1383.930345657062</v>
      </c>
      <c r="F147" s="22">
        <f>'4月1日'!$G$25</f>
        <v>1376.3687705903883</v>
      </c>
      <c r="G147" s="22">
        <f>'5月1日'!$G$25</f>
        <v>1381.4725722951418</v>
      </c>
      <c r="H147" s="22">
        <f>'6月1日'!$G$25</f>
        <v>1382.3667834544788</v>
      </c>
      <c r="I147" s="22">
        <f>'7月1日'!$G$25</f>
        <v>1382.5184333002144</v>
      </c>
      <c r="J147" s="22">
        <f>'8月1日'!$G$25</f>
        <v>1382.45568163991</v>
      </c>
      <c r="K147" s="22">
        <f>'9月1日'!$G$25</f>
        <v>1382.7380641112795</v>
      </c>
      <c r="L147" s="22">
        <f>'10月1日'!$G$25</f>
        <v>1382.5602677404172</v>
      </c>
      <c r="M147" s="22">
        <f>'11月1日'!$G$25</f>
        <v>1382.7955864665585</v>
      </c>
      <c r="N147" s="23">
        <f>'12月1日'!$G$25</f>
        <v>1383.1773257334098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36770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2577</v>
      </c>
      <c r="C2" s="6">
        <v>2797</v>
      </c>
      <c r="D2" s="6">
        <v>3252</v>
      </c>
      <c r="E2" s="6">
        <f>C2+D2</f>
        <v>6049</v>
      </c>
      <c r="F2" s="1">
        <v>1.62</v>
      </c>
      <c r="G2" s="8">
        <f>E2/F2</f>
        <v>3733.9506172839506</v>
      </c>
    </row>
    <row r="3" spans="1:7" ht="13.5">
      <c r="A3" s="3" t="s">
        <v>50</v>
      </c>
      <c r="B3" s="6">
        <v>1035</v>
      </c>
      <c r="C3" s="6">
        <v>1207</v>
      </c>
      <c r="D3" s="6">
        <v>1393</v>
      </c>
      <c r="E3" s="6">
        <f aca="true" t="shared" si="0" ref="E3:E24">C3+D3</f>
        <v>2600</v>
      </c>
      <c r="F3" s="1">
        <v>1.14</v>
      </c>
      <c r="G3" s="8">
        <f aca="true" t="shared" si="1" ref="G3:G25">E3/F3</f>
        <v>2280.701754385965</v>
      </c>
    </row>
    <row r="4" spans="1:7" ht="13.5">
      <c r="A4" s="3" t="s">
        <v>1</v>
      </c>
      <c r="B4" s="6">
        <v>1230</v>
      </c>
      <c r="C4" s="6">
        <v>1155</v>
      </c>
      <c r="D4" s="6">
        <v>1439</v>
      </c>
      <c r="E4" s="6">
        <f t="shared" si="0"/>
        <v>2594</v>
      </c>
      <c r="F4" s="1">
        <v>0.62</v>
      </c>
      <c r="G4" s="8">
        <f t="shared" si="1"/>
        <v>4183.870967741936</v>
      </c>
    </row>
    <row r="5" spans="1:7" ht="13.5">
      <c r="A5" s="3" t="s">
        <v>0</v>
      </c>
      <c r="B5" s="6">
        <v>3790</v>
      </c>
      <c r="C5" s="6">
        <v>3611</v>
      </c>
      <c r="D5" s="6">
        <v>4421</v>
      </c>
      <c r="E5" s="6">
        <f t="shared" si="0"/>
        <v>8032</v>
      </c>
      <c r="F5" s="1">
        <v>0.94</v>
      </c>
      <c r="G5" s="8">
        <f t="shared" si="1"/>
        <v>8544.680851063831</v>
      </c>
    </row>
    <row r="6" spans="1:7" ht="13.5">
      <c r="A6" s="3" t="s">
        <v>51</v>
      </c>
      <c r="B6" s="6">
        <v>4797</v>
      </c>
      <c r="C6" s="6">
        <v>5086</v>
      </c>
      <c r="D6" s="6">
        <v>5769</v>
      </c>
      <c r="E6" s="6">
        <f t="shared" si="0"/>
        <v>10855</v>
      </c>
      <c r="F6" s="1">
        <v>2.07</v>
      </c>
      <c r="G6" s="8">
        <f t="shared" si="1"/>
        <v>5243.961352657006</v>
      </c>
    </row>
    <row r="7" spans="1:7" ht="13.5">
      <c r="A7" s="3" t="s">
        <v>52</v>
      </c>
      <c r="B7" s="6">
        <v>6960</v>
      </c>
      <c r="C7" s="6">
        <v>7956</v>
      </c>
      <c r="D7" s="6">
        <v>8342</v>
      </c>
      <c r="E7" s="6">
        <f t="shared" si="0"/>
        <v>16298</v>
      </c>
      <c r="F7" s="9">
        <v>3</v>
      </c>
      <c r="G7" s="8">
        <f t="shared" si="1"/>
        <v>5432.666666666667</v>
      </c>
    </row>
    <row r="8" spans="1:7" ht="13.5">
      <c r="A8" s="3" t="s">
        <v>53</v>
      </c>
      <c r="B8" s="6">
        <v>7190</v>
      </c>
      <c r="C8" s="6">
        <v>7941</v>
      </c>
      <c r="D8" s="6">
        <v>8050</v>
      </c>
      <c r="E8" s="6">
        <f t="shared" si="0"/>
        <v>15991</v>
      </c>
      <c r="F8" s="1">
        <v>3.63</v>
      </c>
      <c r="G8" s="8">
        <f t="shared" si="1"/>
        <v>4405.234159779615</v>
      </c>
    </row>
    <row r="9" spans="1:7" ht="13.5">
      <c r="A9" s="3" t="s">
        <v>54</v>
      </c>
      <c r="B9" s="6">
        <v>5719</v>
      </c>
      <c r="C9" s="6">
        <v>6099</v>
      </c>
      <c r="D9" s="6">
        <v>7103</v>
      </c>
      <c r="E9" s="6">
        <f t="shared" si="0"/>
        <v>13202</v>
      </c>
      <c r="F9" s="1">
        <v>2.45</v>
      </c>
      <c r="G9" s="8">
        <f t="shared" si="1"/>
        <v>5388.571428571428</v>
      </c>
    </row>
    <row r="10" spans="1:7" ht="13.5">
      <c r="A10" s="3" t="s">
        <v>55</v>
      </c>
      <c r="B10" s="6">
        <v>6700</v>
      </c>
      <c r="C10" s="6">
        <v>8624</v>
      </c>
      <c r="D10" s="6">
        <v>9261</v>
      </c>
      <c r="E10" s="6">
        <f t="shared" si="0"/>
        <v>17885</v>
      </c>
      <c r="F10" s="1">
        <v>6.22</v>
      </c>
      <c r="G10" s="8">
        <f t="shared" si="1"/>
        <v>2875.4019292604503</v>
      </c>
    </row>
    <row r="11" spans="1:7" ht="13.5">
      <c r="A11" s="3" t="s">
        <v>56</v>
      </c>
      <c r="B11" s="6">
        <v>6834</v>
      </c>
      <c r="C11" s="6">
        <v>8425</v>
      </c>
      <c r="D11" s="6">
        <v>9140</v>
      </c>
      <c r="E11" s="6">
        <f t="shared" si="0"/>
        <v>17565</v>
      </c>
      <c r="F11" s="1">
        <v>4.56</v>
      </c>
      <c r="G11" s="8">
        <f t="shared" si="1"/>
        <v>3851.9736842105267</v>
      </c>
    </row>
    <row r="12" spans="1:7" ht="13.5">
      <c r="A12" s="3" t="s">
        <v>2</v>
      </c>
      <c r="B12" s="6">
        <v>9805</v>
      </c>
      <c r="C12" s="6">
        <v>11334</v>
      </c>
      <c r="D12" s="6">
        <v>12637</v>
      </c>
      <c r="E12" s="6">
        <f t="shared" si="0"/>
        <v>23971</v>
      </c>
      <c r="F12" s="1">
        <v>9.39</v>
      </c>
      <c r="G12" s="8">
        <f t="shared" si="1"/>
        <v>2552.822151224707</v>
      </c>
    </row>
    <row r="13" spans="1:7" ht="13.5">
      <c r="A13" s="3" t="s">
        <v>57</v>
      </c>
      <c r="B13" s="6">
        <v>7256</v>
      </c>
      <c r="C13" s="6">
        <v>8848</v>
      </c>
      <c r="D13" s="6">
        <v>9649</v>
      </c>
      <c r="E13" s="6">
        <f t="shared" si="0"/>
        <v>18497</v>
      </c>
      <c r="F13" s="1">
        <v>5.43</v>
      </c>
      <c r="G13" s="8">
        <f t="shared" si="1"/>
        <v>3406.4456721915285</v>
      </c>
    </row>
    <row r="14" spans="1:7" ht="13.5">
      <c r="A14" s="3" t="s">
        <v>58</v>
      </c>
      <c r="B14" s="6">
        <v>10995</v>
      </c>
      <c r="C14" s="6">
        <v>13457</v>
      </c>
      <c r="D14" s="6">
        <v>14669</v>
      </c>
      <c r="E14" s="6">
        <f t="shared" si="0"/>
        <v>28126</v>
      </c>
      <c r="F14" s="1">
        <v>11.53</v>
      </c>
      <c r="G14" s="8">
        <f t="shared" si="1"/>
        <v>2439.3755420641805</v>
      </c>
    </row>
    <row r="15" spans="1:7" ht="13.5">
      <c r="A15" s="3" t="s">
        <v>59</v>
      </c>
      <c r="B15" s="6">
        <v>5627</v>
      </c>
      <c r="C15" s="6">
        <v>7700</v>
      </c>
      <c r="D15" s="6">
        <v>8357</v>
      </c>
      <c r="E15" s="6">
        <f t="shared" si="0"/>
        <v>16057</v>
      </c>
      <c r="F15" s="1">
        <v>14.73</v>
      </c>
      <c r="G15" s="8">
        <f t="shared" si="1"/>
        <v>1090.0882552613714</v>
      </c>
    </row>
    <row r="16" spans="1:7" ht="13.5">
      <c r="A16" s="3" t="s">
        <v>3</v>
      </c>
      <c r="B16" s="6">
        <v>2112</v>
      </c>
      <c r="C16" s="6">
        <v>3340</v>
      </c>
      <c r="D16" s="6">
        <v>3535</v>
      </c>
      <c r="E16" s="6">
        <f t="shared" si="0"/>
        <v>6875</v>
      </c>
      <c r="F16" s="9">
        <v>38.7</v>
      </c>
      <c r="G16" s="8">
        <f t="shared" si="1"/>
        <v>177.6485788113695</v>
      </c>
    </row>
    <row r="17" spans="1:7" ht="13.5">
      <c r="A17" s="3" t="s">
        <v>4</v>
      </c>
      <c r="B17" s="6">
        <v>3391</v>
      </c>
      <c r="C17" s="6">
        <v>4801</v>
      </c>
      <c r="D17" s="6">
        <v>5201</v>
      </c>
      <c r="E17" s="6">
        <f t="shared" si="0"/>
        <v>10002</v>
      </c>
      <c r="F17" s="1">
        <v>20.38</v>
      </c>
      <c r="G17" s="8">
        <f t="shared" si="1"/>
        <v>490.77526987242396</v>
      </c>
    </row>
    <row r="18" spans="1:7" ht="13.5">
      <c r="A18" s="3" t="s">
        <v>60</v>
      </c>
      <c r="B18" s="6">
        <v>577</v>
      </c>
      <c r="C18" s="6">
        <v>940</v>
      </c>
      <c r="D18" s="6">
        <v>946</v>
      </c>
      <c r="E18" s="6">
        <f t="shared" si="0"/>
        <v>1886</v>
      </c>
      <c r="F18" s="1">
        <v>11.87</v>
      </c>
      <c r="G18" s="8">
        <f t="shared" si="1"/>
        <v>158.88795282224095</v>
      </c>
    </row>
    <row r="19" spans="1:7" ht="13.5">
      <c r="A19" s="3" t="s">
        <v>61</v>
      </c>
      <c r="B19" s="6">
        <v>1356</v>
      </c>
      <c r="C19" s="6">
        <v>1702</v>
      </c>
      <c r="D19" s="6">
        <v>1829</v>
      </c>
      <c r="E19" s="6">
        <f t="shared" si="0"/>
        <v>3531</v>
      </c>
      <c r="F19" s="1">
        <v>6.33</v>
      </c>
      <c r="G19" s="8">
        <f t="shared" si="1"/>
        <v>557.8199052132701</v>
      </c>
    </row>
    <row r="20" spans="1:7" ht="13.5">
      <c r="A20" s="3" t="s">
        <v>62</v>
      </c>
      <c r="B20" s="6">
        <v>5918</v>
      </c>
      <c r="C20" s="6">
        <v>7748</v>
      </c>
      <c r="D20" s="6">
        <v>8204</v>
      </c>
      <c r="E20" s="6">
        <f t="shared" si="0"/>
        <v>15952</v>
      </c>
      <c r="F20" s="1">
        <v>17.98</v>
      </c>
      <c r="G20" s="8">
        <f t="shared" si="1"/>
        <v>887.2080088987764</v>
      </c>
    </row>
    <row r="21" spans="1:7" ht="13.5">
      <c r="A21" s="3" t="s">
        <v>63</v>
      </c>
      <c r="B21" s="6">
        <v>2014</v>
      </c>
      <c r="C21" s="6">
        <v>2802</v>
      </c>
      <c r="D21" s="6">
        <v>2918</v>
      </c>
      <c r="E21" s="6">
        <f t="shared" si="0"/>
        <v>5720</v>
      </c>
      <c r="F21" s="1">
        <v>8.62</v>
      </c>
      <c r="G21" s="8">
        <f t="shared" si="1"/>
        <v>663.5730858468678</v>
      </c>
    </row>
    <row r="22" spans="1:7" ht="13.5">
      <c r="A22" s="3" t="s">
        <v>64</v>
      </c>
      <c r="B22" s="6">
        <v>4323</v>
      </c>
      <c r="C22" s="6">
        <v>5917</v>
      </c>
      <c r="D22" s="6">
        <v>6615</v>
      </c>
      <c r="E22" s="6">
        <f t="shared" si="0"/>
        <v>12532</v>
      </c>
      <c r="F22" s="1">
        <v>8.88</v>
      </c>
      <c r="G22" s="8">
        <f t="shared" si="1"/>
        <v>1411.261261261261</v>
      </c>
    </row>
    <row r="23" spans="1:7" ht="13.5">
      <c r="A23" s="3" t="s">
        <v>5</v>
      </c>
      <c r="B23" s="6">
        <v>1756</v>
      </c>
      <c r="C23" s="6">
        <v>2591</v>
      </c>
      <c r="D23" s="6">
        <v>2844</v>
      </c>
      <c r="E23" s="6">
        <f t="shared" si="0"/>
        <v>5435</v>
      </c>
      <c r="F23" s="1">
        <v>5.03</v>
      </c>
      <c r="G23" s="8">
        <f t="shared" si="1"/>
        <v>1080.51689860835</v>
      </c>
    </row>
    <row r="24" spans="1:7" ht="13.5">
      <c r="A24" s="5" t="s">
        <v>6</v>
      </c>
      <c r="B24" s="6">
        <v>1535</v>
      </c>
      <c r="C24" s="6">
        <v>2298</v>
      </c>
      <c r="D24" s="6">
        <v>2468</v>
      </c>
      <c r="E24" s="6">
        <f t="shared" si="0"/>
        <v>4766</v>
      </c>
      <c r="F24" s="1">
        <v>6.11</v>
      </c>
      <c r="G24" s="8">
        <f t="shared" si="1"/>
        <v>780.0327332242225</v>
      </c>
    </row>
    <row r="25" spans="1:7" ht="13.5">
      <c r="A25" s="2" t="s">
        <v>42</v>
      </c>
      <c r="B25" s="6">
        <f>SUM(B2:B24)</f>
        <v>103497</v>
      </c>
      <c r="C25" s="6">
        <f>SUM(C2:C24)</f>
        <v>126379</v>
      </c>
      <c r="D25" s="6">
        <f>SUM(D2:D24)</f>
        <v>138042</v>
      </c>
      <c r="E25" s="6">
        <f>SUM(E2:E24)</f>
        <v>264421</v>
      </c>
      <c r="F25" s="1">
        <f>SUM(F2:F24)</f>
        <v>191.23000000000002</v>
      </c>
      <c r="G25" s="8">
        <f t="shared" si="1"/>
        <v>1382.7380641112795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36800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2580</v>
      </c>
      <c r="C2" s="6">
        <v>2793</v>
      </c>
      <c r="D2" s="6">
        <v>3253</v>
      </c>
      <c r="E2" s="6">
        <f>C2+D2</f>
        <v>6046</v>
      </c>
      <c r="F2" s="1">
        <v>1.62</v>
      </c>
      <c r="G2" s="8">
        <f>E2/F2</f>
        <v>3732.0987654320984</v>
      </c>
    </row>
    <row r="3" spans="1:7" ht="13.5">
      <c r="A3" s="3" t="s">
        <v>50</v>
      </c>
      <c r="B3" s="6">
        <v>1035</v>
      </c>
      <c r="C3" s="6">
        <v>1205</v>
      </c>
      <c r="D3" s="6">
        <v>1394</v>
      </c>
      <c r="E3" s="6">
        <f aca="true" t="shared" si="0" ref="E3:E24">C3+D3</f>
        <v>2599</v>
      </c>
      <c r="F3" s="1">
        <v>1.14</v>
      </c>
      <c r="G3" s="8">
        <f aca="true" t="shared" si="1" ref="G3:G25">E3/F3</f>
        <v>2279.824561403509</v>
      </c>
    </row>
    <row r="4" spans="1:7" ht="13.5">
      <c r="A4" s="3" t="s">
        <v>1</v>
      </c>
      <c r="B4" s="6">
        <v>1235</v>
      </c>
      <c r="C4" s="6">
        <v>1153</v>
      </c>
      <c r="D4" s="6">
        <v>1445</v>
      </c>
      <c r="E4" s="6">
        <f t="shared" si="0"/>
        <v>2598</v>
      </c>
      <c r="F4" s="1">
        <v>0.62</v>
      </c>
      <c r="G4" s="8">
        <f t="shared" si="1"/>
        <v>4190.322580645161</v>
      </c>
    </row>
    <row r="5" spans="1:7" ht="13.5">
      <c r="A5" s="3" t="s">
        <v>0</v>
      </c>
      <c r="B5" s="6">
        <v>3781</v>
      </c>
      <c r="C5" s="6">
        <v>3599</v>
      </c>
      <c r="D5" s="6">
        <v>4412</v>
      </c>
      <c r="E5" s="6">
        <f t="shared" si="0"/>
        <v>8011</v>
      </c>
      <c r="F5" s="1">
        <v>0.94</v>
      </c>
      <c r="G5" s="8">
        <f t="shared" si="1"/>
        <v>8522.340425531915</v>
      </c>
    </row>
    <row r="6" spans="1:7" ht="13.5">
      <c r="A6" s="3" t="s">
        <v>51</v>
      </c>
      <c r="B6" s="6">
        <v>4813</v>
      </c>
      <c r="C6" s="6">
        <v>5112</v>
      </c>
      <c r="D6" s="6">
        <v>5801</v>
      </c>
      <c r="E6" s="6">
        <f t="shared" si="0"/>
        <v>10913</v>
      </c>
      <c r="F6" s="1">
        <v>2.07</v>
      </c>
      <c r="G6" s="8">
        <f t="shared" si="1"/>
        <v>5271.980676328503</v>
      </c>
    </row>
    <row r="7" spans="1:7" ht="13.5">
      <c r="A7" s="3" t="s">
        <v>52</v>
      </c>
      <c r="B7" s="6">
        <v>6971</v>
      </c>
      <c r="C7" s="6">
        <v>7950</v>
      </c>
      <c r="D7" s="6">
        <v>8354</v>
      </c>
      <c r="E7" s="6">
        <f t="shared" si="0"/>
        <v>16304</v>
      </c>
      <c r="F7" s="9">
        <v>3</v>
      </c>
      <c r="G7" s="8">
        <f t="shared" si="1"/>
        <v>5434.666666666667</v>
      </c>
    </row>
    <row r="8" spans="1:7" ht="13.5">
      <c r="A8" s="3" t="s">
        <v>53</v>
      </c>
      <c r="B8" s="6">
        <v>7179</v>
      </c>
      <c r="C8" s="6">
        <v>7928</v>
      </c>
      <c r="D8" s="6">
        <v>8037</v>
      </c>
      <c r="E8" s="6">
        <f t="shared" si="0"/>
        <v>15965</v>
      </c>
      <c r="F8" s="1">
        <v>3.63</v>
      </c>
      <c r="G8" s="8">
        <f t="shared" si="1"/>
        <v>4398.0716253443525</v>
      </c>
    </row>
    <row r="9" spans="1:7" ht="13.5">
      <c r="A9" s="3" t="s">
        <v>54</v>
      </c>
      <c r="B9" s="6">
        <v>5714</v>
      </c>
      <c r="C9" s="6">
        <v>6090</v>
      </c>
      <c r="D9" s="6">
        <v>7089</v>
      </c>
      <c r="E9" s="6">
        <f t="shared" si="0"/>
        <v>13179</v>
      </c>
      <c r="F9" s="1">
        <v>2.45</v>
      </c>
      <c r="G9" s="8">
        <f t="shared" si="1"/>
        <v>5379.183673469387</v>
      </c>
    </row>
    <row r="10" spans="1:7" ht="13.5">
      <c r="A10" s="3" t="s">
        <v>55</v>
      </c>
      <c r="B10" s="6">
        <v>6704</v>
      </c>
      <c r="C10" s="6">
        <v>8630</v>
      </c>
      <c r="D10" s="6">
        <v>9268</v>
      </c>
      <c r="E10" s="6">
        <f t="shared" si="0"/>
        <v>17898</v>
      </c>
      <c r="F10" s="1">
        <v>6.22</v>
      </c>
      <c r="G10" s="8">
        <f t="shared" si="1"/>
        <v>2877.491961414791</v>
      </c>
    </row>
    <row r="11" spans="1:7" ht="13.5">
      <c r="A11" s="3" t="s">
        <v>56</v>
      </c>
      <c r="B11" s="6">
        <v>6837</v>
      </c>
      <c r="C11" s="6">
        <v>8430</v>
      </c>
      <c r="D11" s="6">
        <v>9141</v>
      </c>
      <c r="E11" s="6">
        <f t="shared" si="0"/>
        <v>17571</v>
      </c>
      <c r="F11" s="1">
        <v>4.56</v>
      </c>
      <c r="G11" s="8">
        <f t="shared" si="1"/>
        <v>3853.289473684211</v>
      </c>
    </row>
    <row r="12" spans="1:7" ht="13.5">
      <c r="A12" s="3" t="s">
        <v>2</v>
      </c>
      <c r="B12" s="6">
        <v>9812</v>
      </c>
      <c r="C12" s="6">
        <v>11314</v>
      </c>
      <c r="D12" s="6">
        <v>12627</v>
      </c>
      <c r="E12" s="6">
        <f t="shared" si="0"/>
        <v>23941</v>
      </c>
      <c r="F12" s="1">
        <v>9.39</v>
      </c>
      <c r="G12" s="8">
        <f t="shared" si="1"/>
        <v>2549.6272630457934</v>
      </c>
    </row>
    <row r="13" spans="1:7" ht="13.5">
      <c r="A13" s="3" t="s">
        <v>57</v>
      </c>
      <c r="B13" s="6">
        <v>7260</v>
      </c>
      <c r="C13" s="6">
        <v>8836</v>
      </c>
      <c r="D13" s="6">
        <v>9645</v>
      </c>
      <c r="E13" s="6">
        <f t="shared" si="0"/>
        <v>18481</v>
      </c>
      <c r="F13" s="1">
        <v>5.43</v>
      </c>
      <c r="G13" s="8">
        <f t="shared" si="1"/>
        <v>3403.499079189687</v>
      </c>
    </row>
    <row r="14" spans="1:7" ht="13.5">
      <c r="A14" s="3" t="s">
        <v>58</v>
      </c>
      <c r="B14" s="6">
        <v>10998</v>
      </c>
      <c r="C14" s="6">
        <v>13444</v>
      </c>
      <c r="D14" s="6">
        <v>14670</v>
      </c>
      <c r="E14" s="6">
        <f t="shared" si="0"/>
        <v>28114</v>
      </c>
      <c r="F14" s="1">
        <v>11.53</v>
      </c>
      <c r="G14" s="8">
        <f t="shared" si="1"/>
        <v>2438.3347788378146</v>
      </c>
    </row>
    <row r="15" spans="1:7" ht="13.5">
      <c r="A15" s="3" t="s">
        <v>59</v>
      </c>
      <c r="B15" s="6">
        <v>5617</v>
      </c>
      <c r="C15" s="6">
        <v>7699</v>
      </c>
      <c r="D15" s="6">
        <v>8350</v>
      </c>
      <c r="E15" s="6">
        <f t="shared" si="0"/>
        <v>16049</v>
      </c>
      <c r="F15" s="1">
        <v>14.73</v>
      </c>
      <c r="G15" s="8">
        <f t="shared" si="1"/>
        <v>1089.5451459606245</v>
      </c>
    </row>
    <row r="16" spans="1:7" ht="13.5">
      <c r="A16" s="3" t="s">
        <v>3</v>
      </c>
      <c r="B16" s="6">
        <v>2109</v>
      </c>
      <c r="C16" s="6">
        <v>3338</v>
      </c>
      <c r="D16" s="6">
        <v>3534</v>
      </c>
      <c r="E16" s="6">
        <f t="shared" si="0"/>
        <v>6872</v>
      </c>
      <c r="F16" s="9">
        <v>38.7</v>
      </c>
      <c r="G16" s="8">
        <f t="shared" si="1"/>
        <v>177.57105943152453</v>
      </c>
    </row>
    <row r="17" spans="1:7" ht="13.5">
      <c r="A17" s="3" t="s">
        <v>4</v>
      </c>
      <c r="B17" s="6">
        <v>3395</v>
      </c>
      <c r="C17" s="6">
        <v>4807</v>
      </c>
      <c r="D17" s="6">
        <v>5206</v>
      </c>
      <c r="E17" s="6">
        <f t="shared" si="0"/>
        <v>10013</v>
      </c>
      <c r="F17" s="1">
        <v>20.38</v>
      </c>
      <c r="G17" s="8">
        <f t="shared" si="1"/>
        <v>491.3150147203141</v>
      </c>
    </row>
    <row r="18" spans="1:7" ht="13.5">
      <c r="A18" s="3" t="s">
        <v>60</v>
      </c>
      <c r="B18" s="6">
        <v>578</v>
      </c>
      <c r="C18" s="6">
        <v>938</v>
      </c>
      <c r="D18" s="6">
        <v>942</v>
      </c>
      <c r="E18" s="6">
        <f t="shared" si="0"/>
        <v>1880</v>
      </c>
      <c r="F18" s="1">
        <v>11.87</v>
      </c>
      <c r="G18" s="8">
        <f t="shared" si="1"/>
        <v>158.38247683235048</v>
      </c>
    </row>
    <row r="19" spans="1:7" ht="13.5">
      <c r="A19" s="3" t="s">
        <v>61</v>
      </c>
      <c r="B19" s="6">
        <v>1366</v>
      </c>
      <c r="C19" s="6">
        <v>1707</v>
      </c>
      <c r="D19" s="6">
        <v>1831</v>
      </c>
      <c r="E19" s="6">
        <f t="shared" si="0"/>
        <v>3538</v>
      </c>
      <c r="F19" s="1">
        <v>6.33</v>
      </c>
      <c r="G19" s="8">
        <f t="shared" si="1"/>
        <v>558.9257503949447</v>
      </c>
    </row>
    <row r="20" spans="1:7" ht="13.5">
      <c r="A20" s="3" t="s">
        <v>62</v>
      </c>
      <c r="B20" s="6">
        <v>5935</v>
      </c>
      <c r="C20" s="6">
        <v>7762</v>
      </c>
      <c r="D20" s="6">
        <v>8210</v>
      </c>
      <c r="E20" s="6">
        <f t="shared" si="0"/>
        <v>15972</v>
      </c>
      <c r="F20" s="1">
        <v>17.98</v>
      </c>
      <c r="G20" s="8">
        <f t="shared" si="1"/>
        <v>888.3203559510567</v>
      </c>
    </row>
    <row r="21" spans="1:7" ht="13.5">
      <c r="A21" s="3" t="s">
        <v>63</v>
      </c>
      <c r="B21" s="6">
        <v>2020</v>
      </c>
      <c r="C21" s="6">
        <v>2804</v>
      </c>
      <c r="D21" s="6">
        <v>2914</v>
      </c>
      <c r="E21" s="6">
        <f t="shared" si="0"/>
        <v>5718</v>
      </c>
      <c r="F21" s="1">
        <v>8.62</v>
      </c>
      <c r="G21" s="8">
        <f t="shared" si="1"/>
        <v>663.3410672853829</v>
      </c>
    </row>
    <row r="22" spans="1:7" ht="13.5">
      <c r="A22" s="3" t="s">
        <v>64</v>
      </c>
      <c r="B22" s="6">
        <v>4322</v>
      </c>
      <c r="C22" s="6">
        <v>5916</v>
      </c>
      <c r="D22" s="6">
        <v>6612</v>
      </c>
      <c r="E22" s="6">
        <f t="shared" si="0"/>
        <v>12528</v>
      </c>
      <c r="F22" s="1">
        <v>8.88</v>
      </c>
      <c r="G22" s="8">
        <f t="shared" si="1"/>
        <v>1410.8108108108106</v>
      </c>
    </row>
    <row r="23" spans="1:7" ht="13.5">
      <c r="A23" s="3" t="s">
        <v>5</v>
      </c>
      <c r="B23" s="6">
        <v>1757</v>
      </c>
      <c r="C23" s="6">
        <v>2591</v>
      </c>
      <c r="D23" s="6">
        <v>2847</v>
      </c>
      <c r="E23" s="6">
        <f t="shared" si="0"/>
        <v>5438</v>
      </c>
      <c r="F23" s="1">
        <v>5.03</v>
      </c>
      <c r="G23" s="8">
        <f t="shared" si="1"/>
        <v>1081.1133200795227</v>
      </c>
    </row>
    <row r="24" spans="1:7" ht="13.5">
      <c r="A24" s="5" t="s">
        <v>6</v>
      </c>
      <c r="B24" s="6">
        <v>1537</v>
      </c>
      <c r="C24" s="6">
        <v>2294</v>
      </c>
      <c r="D24" s="6">
        <v>2465</v>
      </c>
      <c r="E24" s="6">
        <f t="shared" si="0"/>
        <v>4759</v>
      </c>
      <c r="F24" s="1">
        <v>6.11</v>
      </c>
      <c r="G24" s="8">
        <f t="shared" si="1"/>
        <v>778.887070376432</v>
      </c>
    </row>
    <row r="25" spans="1:7" ht="13.5">
      <c r="A25" s="2" t="s">
        <v>42</v>
      </c>
      <c r="B25" s="6">
        <f>SUM(B2:B24)</f>
        <v>103555</v>
      </c>
      <c r="C25" s="6">
        <f>SUM(C2:C24)</f>
        <v>126340</v>
      </c>
      <c r="D25" s="6">
        <f>SUM(D2:D24)</f>
        <v>138047</v>
      </c>
      <c r="E25" s="6">
        <f>SUM(E2:E24)</f>
        <v>264387</v>
      </c>
      <c r="F25" s="1">
        <f>SUM(F2:F24)</f>
        <v>191.23000000000002</v>
      </c>
      <c r="G25" s="8">
        <f t="shared" si="1"/>
        <v>1382.5602677404172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36831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2574</v>
      </c>
      <c r="C2" s="6">
        <v>2788</v>
      </c>
      <c r="D2" s="6">
        <v>3239</v>
      </c>
      <c r="E2" s="6">
        <f>C2+D2</f>
        <v>6027</v>
      </c>
      <c r="F2" s="1">
        <v>1.62</v>
      </c>
      <c r="G2" s="8">
        <f>E2/F2</f>
        <v>3720.37037037037</v>
      </c>
    </row>
    <row r="3" spans="1:7" ht="13.5">
      <c r="A3" s="3" t="s">
        <v>50</v>
      </c>
      <c r="B3" s="6">
        <v>1032</v>
      </c>
      <c r="C3" s="6">
        <v>1198</v>
      </c>
      <c r="D3" s="6">
        <v>1392</v>
      </c>
      <c r="E3" s="6">
        <f aca="true" t="shared" si="0" ref="E3:E24">C3+D3</f>
        <v>2590</v>
      </c>
      <c r="F3" s="1">
        <v>1.14</v>
      </c>
      <c r="G3" s="8">
        <f aca="true" t="shared" si="1" ref="G3:G25">E3/F3</f>
        <v>2271.9298245614036</v>
      </c>
    </row>
    <row r="4" spans="1:7" ht="13.5">
      <c r="A4" s="3" t="s">
        <v>1</v>
      </c>
      <c r="B4" s="6">
        <v>1230</v>
      </c>
      <c r="C4" s="6">
        <v>1150</v>
      </c>
      <c r="D4" s="6">
        <v>1438</v>
      </c>
      <c r="E4" s="6">
        <f t="shared" si="0"/>
        <v>2588</v>
      </c>
      <c r="F4" s="1">
        <v>0.62</v>
      </c>
      <c r="G4" s="8">
        <f t="shared" si="1"/>
        <v>4174.193548387097</v>
      </c>
    </row>
    <row r="5" spans="1:7" ht="13.5">
      <c r="A5" s="3" t="s">
        <v>0</v>
      </c>
      <c r="B5" s="6">
        <v>3775</v>
      </c>
      <c r="C5" s="6">
        <v>3597</v>
      </c>
      <c r="D5" s="6">
        <v>4414</v>
      </c>
      <c r="E5" s="6">
        <f t="shared" si="0"/>
        <v>8011</v>
      </c>
      <c r="F5" s="1">
        <v>0.94</v>
      </c>
      <c r="G5" s="8">
        <f t="shared" si="1"/>
        <v>8522.340425531915</v>
      </c>
    </row>
    <row r="6" spans="1:7" ht="13.5">
      <c r="A6" s="3" t="s">
        <v>51</v>
      </c>
      <c r="B6" s="6">
        <v>4822</v>
      </c>
      <c r="C6" s="6">
        <v>5119</v>
      </c>
      <c r="D6" s="6">
        <v>5811</v>
      </c>
      <c r="E6" s="6">
        <f t="shared" si="0"/>
        <v>10930</v>
      </c>
      <c r="F6" s="1">
        <v>2.07</v>
      </c>
      <c r="G6" s="8">
        <f t="shared" si="1"/>
        <v>5280.193236714977</v>
      </c>
    </row>
    <row r="7" spans="1:7" ht="13.5">
      <c r="A7" s="3" t="s">
        <v>52</v>
      </c>
      <c r="B7" s="6">
        <v>6965</v>
      </c>
      <c r="C7" s="6">
        <v>7943</v>
      </c>
      <c r="D7" s="6">
        <v>8336</v>
      </c>
      <c r="E7" s="6">
        <f t="shared" si="0"/>
        <v>16279</v>
      </c>
      <c r="F7" s="9">
        <v>3</v>
      </c>
      <c r="G7" s="8">
        <f t="shared" si="1"/>
        <v>5426.333333333333</v>
      </c>
    </row>
    <row r="8" spans="1:7" ht="13.5">
      <c r="A8" s="3" t="s">
        <v>53</v>
      </c>
      <c r="B8" s="6">
        <v>7181</v>
      </c>
      <c r="C8" s="6">
        <v>7934</v>
      </c>
      <c r="D8" s="6">
        <v>8038</v>
      </c>
      <c r="E8" s="6">
        <f t="shared" si="0"/>
        <v>15972</v>
      </c>
      <c r="F8" s="1">
        <v>3.63</v>
      </c>
      <c r="G8" s="8">
        <f t="shared" si="1"/>
        <v>4400</v>
      </c>
    </row>
    <row r="9" spans="1:7" ht="13.5">
      <c r="A9" s="3" t="s">
        <v>54</v>
      </c>
      <c r="B9" s="6">
        <v>5719</v>
      </c>
      <c r="C9" s="6">
        <v>6093</v>
      </c>
      <c r="D9" s="6">
        <v>7087</v>
      </c>
      <c r="E9" s="6">
        <f t="shared" si="0"/>
        <v>13180</v>
      </c>
      <c r="F9" s="1">
        <v>2.45</v>
      </c>
      <c r="G9" s="8">
        <f t="shared" si="1"/>
        <v>5379.591836734693</v>
      </c>
    </row>
    <row r="10" spans="1:7" ht="13.5">
      <c r="A10" s="3" t="s">
        <v>55</v>
      </c>
      <c r="B10" s="6">
        <v>6714</v>
      </c>
      <c r="C10" s="6">
        <v>8630</v>
      </c>
      <c r="D10" s="6">
        <v>9271</v>
      </c>
      <c r="E10" s="6">
        <f t="shared" si="0"/>
        <v>17901</v>
      </c>
      <c r="F10" s="1">
        <v>6.22</v>
      </c>
      <c r="G10" s="8">
        <f t="shared" si="1"/>
        <v>2877.9742765273313</v>
      </c>
    </row>
    <row r="11" spans="1:7" ht="13.5">
      <c r="A11" s="3" t="s">
        <v>56</v>
      </c>
      <c r="B11" s="6">
        <v>6845</v>
      </c>
      <c r="C11" s="6">
        <v>8435</v>
      </c>
      <c r="D11" s="6">
        <v>9152</v>
      </c>
      <c r="E11" s="6">
        <f t="shared" si="0"/>
        <v>17587</v>
      </c>
      <c r="F11" s="1">
        <v>4.56</v>
      </c>
      <c r="G11" s="8">
        <f t="shared" si="1"/>
        <v>3856.7982456140353</v>
      </c>
    </row>
    <row r="12" spans="1:7" ht="13.5">
      <c r="A12" s="3" t="s">
        <v>2</v>
      </c>
      <c r="B12" s="6">
        <v>9820</v>
      </c>
      <c r="C12" s="6">
        <v>11297</v>
      </c>
      <c r="D12" s="6">
        <v>12647</v>
      </c>
      <c r="E12" s="6">
        <f t="shared" si="0"/>
        <v>23944</v>
      </c>
      <c r="F12" s="1">
        <v>9.39</v>
      </c>
      <c r="G12" s="8">
        <f t="shared" si="1"/>
        <v>2549.9467518636848</v>
      </c>
    </row>
    <row r="13" spans="1:7" ht="13.5">
      <c r="A13" s="3" t="s">
        <v>57</v>
      </c>
      <c r="B13" s="6">
        <v>7274</v>
      </c>
      <c r="C13" s="6">
        <v>8849</v>
      </c>
      <c r="D13" s="6">
        <v>9672</v>
      </c>
      <c r="E13" s="6">
        <f t="shared" si="0"/>
        <v>18521</v>
      </c>
      <c r="F13" s="1">
        <v>5.43</v>
      </c>
      <c r="G13" s="8">
        <f t="shared" si="1"/>
        <v>3410.865561694291</v>
      </c>
    </row>
    <row r="14" spans="1:7" ht="13.5">
      <c r="A14" s="3" t="s">
        <v>58</v>
      </c>
      <c r="B14" s="6">
        <v>11008</v>
      </c>
      <c r="C14" s="6">
        <v>13452</v>
      </c>
      <c r="D14" s="6">
        <v>14671</v>
      </c>
      <c r="E14" s="6">
        <f t="shared" si="0"/>
        <v>28123</v>
      </c>
      <c r="F14" s="1">
        <v>11.53</v>
      </c>
      <c r="G14" s="8">
        <f t="shared" si="1"/>
        <v>2439.115351257589</v>
      </c>
    </row>
    <row r="15" spans="1:7" ht="13.5">
      <c r="A15" s="3" t="s">
        <v>59</v>
      </c>
      <c r="B15" s="6">
        <v>5641</v>
      </c>
      <c r="C15" s="6">
        <v>7706</v>
      </c>
      <c r="D15" s="6">
        <v>8355</v>
      </c>
      <c r="E15" s="6">
        <f t="shared" si="0"/>
        <v>16061</v>
      </c>
      <c r="F15" s="1">
        <v>14.73</v>
      </c>
      <c r="G15" s="8">
        <f t="shared" si="1"/>
        <v>1090.3598099117446</v>
      </c>
    </row>
    <row r="16" spans="1:7" ht="13.5">
      <c r="A16" s="3" t="s">
        <v>3</v>
      </c>
      <c r="B16" s="6">
        <v>2110</v>
      </c>
      <c r="C16" s="6">
        <v>3331</v>
      </c>
      <c r="D16" s="6">
        <v>3533</v>
      </c>
      <c r="E16" s="6">
        <f t="shared" si="0"/>
        <v>6864</v>
      </c>
      <c r="F16" s="9">
        <v>38.7</v>
      </c>
      <c r="G16" s="8">
        <f t="shared" si="1"/>
        <v>177.3643410852713</v>
      </c>
    </row>
    <row r="17" spans="1:7" ht="13.5">
      <c r="A17" s="3" t="s">
        <v>4</v>
      </c>
      <c r="B17" s="6">
        <v>3396</v>
      </c>
      <c r="C17" s="6">
        <v>4800</v>
      </c>
      <c r="D17" s="6">
        <v>5205</v>
      </c>
      <c r="E17" s="6">
        <f t="shared" si="0"/>
        <v>10005</v>
      </c>
      <c r="F17" s="1">
        <v>20.38</v>
      </c>
      <c r="G17" s="8">
        <f t="shared" si="1"/>
        <v>490.9224730127576</v>
      </c>
    </row>
    <row r="18" spans="1:7" ht="13.5">
      <c r="A18" s="3" t="s">
        <v>60</v>
      </c>
      <c r="B18" s="6">
        <v>578</v>
      </c>
      <c r="C18" s="6">
        <v>937</v>
      </c>
      <c r="D18" s="6">
        <v>942</v>
      </c>
      <c r="E18" s="6">
        <f t="shared" si="0"/>
        <v>1879</v>
      </c>
      <c r="F18" s="1">
        <v>11.87</v>
      </c>
      <c r="G18" s="8">
        <f t="shared" si="1"/>
        <v>158.2982308340354</v>
      </c>
    </row>
    <row r="19" spans="1:7" ht="13.5">
      <c r="A19" s="3" t="s">
        <v>61</v>
      </c>
      <c r="B19" s="6">
        <v>1366</v>
      </c>
      <c r="C19" s="6">
        <v>1699</v>
      </c>
      <c r="D19" s="6">
        <v>1826</v>
      </c>
      <c r="E19" s="6">
        <f t="shared" si="0"/>
        <v>3525</v>
      </c>
      <c r="F19" s="1">
        <v>6.33</v>
      </c>
      <c r="G19" s="8">
        <f t="shared" si="1"/>
        <v>556.872037914692</v>
      </c>
    </row>
    <row r="20" spans="1:7" ht="13.5">
      <c r="A20" s="3" t="s">
        <v>62</v>
      </c>
      <c r="B20" s="6">
        <v>5931</v>
      </c>
      <c r="C20" s="6">
        <v>7764</v>
      </c>
      <c r="D20" s="6">
        <v>8209</v>
      </c>
      <c r="E20" s="6">
        <f t="shared" si="0"/>
        <v>15973</v>
      </c>
      <c r="F20" s="1">
        <v>17.98</v>
      </c>
      <c r="G20" s="8">
        <f t="shared" si="1"/>
        <v>888.3759733036708</v>
      </c>
    </row>
    <row r="21" spans="1:7" ht="13.5">
      <c r="A21" s="3" t="s">
        <v>63</v>
      </c>
      <c r="B21" s="6">
        <v>2026</v>
      </c>
      <c r="C21" s="6">
        <v>2806</v>
      </c>
      <c r="D21" s="6">
        <v>2916</v>
      </c>
      <c r="E21" s="6">
        <f t="shared" si="0"/>
        <v>5722</v>
      </c>
      <c r="F21" s="1">
        <v>8.62</v>
      </c>
      <c r="G21" s="8">
        <f t="shared" si="1"/>
        <v>663.8051044083527</v>
      </c>
    </row>
    <row r="22" spans="1:7" ht="13.5">
      <c r="A22" s="3" t="s">
        <v>64</v>
      </c>
      <c r="B22" s="6">
        <v>4324</v>
      </c>
      <c r="C22" s="6">
        <v>5919</v>
      </c>
      <c r="D22" s="6">
        <v>6610</v>
      </c>
      <c r="E22" s="6">
        <f t="shared" si="0"/>
        <v>12529</v>
      </c>
      <c r="F22" s="1">
        <v>8.88</v>
      </c>
      <c r="G22" s="8">
        <f t="shared" si="1"/>
        <v>1410.9234234234234</v>
      </c>
    </row>
    <row r="23" spans="1:7" ht="13.5">
      <c r="A23" s="3" t="s">
        <v>5</v>
      </c>
      <c r="B23" s="6">
        <v>1761</v>
      </c>
      <c r="C23" s="6">
        <v>2595</v>
      </c>
      <c r="D23" s="6">
        <v>2849</v>
      </c>
      <c r="E23" s="6">
        <f t="shared" si="0"/>
        <v>5444</v>
      </c>
      <c r="F23" s="1">
        <v>5.03</v>
      </c>
      <c r="G23" s="8">
        <f t="shared" si="1"/>
        <v>1082.3061630218688</v>
      </c>
    </row>
    <row r="24" spans="1:7" ht="13.5">
      <c r="A24" s="5" t="s">
        <v>6</v>
      </c>
      <c r="B24" s="6">
        <v>1546</v>
      </c>
      <c r="C24" s="6">
        <v>2301</v>
      </c>
      <c r="D24" s="6">
        <v>2476</v>
      </c>
      <c r="E24" s="6">
        <f t="shared" si="0"/>
        <v>4777</v>
      </c>
      <c r="F24" s="1">
        <v>6.11</v>
      </c>
      <c r="G24" s="8">
        <f t="shared" si="1"/>
        <v>781.8330605564647</v>
      </c>
    </row>
    <row r="25" spans="1:7" ht="13.5">
      <c r="A25" s="2" t="s">
        <v>42</v>
      </c>
      <c r="B25" s="6">
        <f>SUM(B2:B24)</f>
        <v>103638</v>
      </c>
      <c r="C25" s="6">
        <f>SUM(C2:C24)</f>
        <v>126343</v>
      </c>
      <c r="D25" s="6">
        <f>SUM(D2:D24)</f>
        <v>138089</v>
      </c>
      <c r="E25" s="6">
        <f>SUM(E2:E24)</f>
        <v>264432</v>
      </c>
      <c r="F25" s="1">
        <f>SUM(F2:F24)</f>
        <v>191.23000000000002</v>
      </c>
      <c r="G25" s="8">
        <f t="shared" si="1"/>
        <v>1382.7955864665585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36861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2573</v>
      </c>
      <c r="C2" s="6">
        <v>2773</v>
      </c>
      <c r="D2" s="6">
        <v>3238</v>
      </c>
      <c r="E2" s="6">
        <f>C2+D2</f>
        <v>6011</v>
      </c>
      <c r="F2" s="1">
        <v>1.62</v>
      </c>
      <c r="G2" s="8">
        <f>E2/F2</f>
        <v>3710.4938271604938</v>
      </c>
    </row>
    <row r="3" spans="1:7" ht="13.5">
      <c r="A3" s="3" t="s">
        <v>50</v>
      </c>
      <c r="B3" s="6">
        <v>1034</v>
      </c>
      <c r="C3" s="6">
        <v>1200</v>
      </c>
      <c r="D3" s="6">
        <v>1393</v>
      </c>
      <c r="E3" s="6">
        <f aca="true" t="shared" si="0" ref="E3:E24">C3+D3</f>
        <v>2593</v>
      </c>
      <c r="F3" s="1">
        <v>1.14</v>
      </c>
      <c r="G3" s="8">
        <f aca="true" t="shared" si="1" ref="G3:G25">E3/F3</f>
        <v>2274.561403508772</v>
      </c>
    </row>
    <row r="4" spans="1:7" ht="13.5">
      <c r="A4" s="3" t="s">
        <v>1</v>
      </c>
      <c r="B4" s="6">
        <v>1230</v>
      </c>
      <c r="C4" s="6">
        <v>1145</v>
      </c>
      <c r="D4" s="6">
        <v>1432</v>
      </c>
      <c r="E4" s="6">
        <f t="shared" si="0"/>
        <v>2577</v>
      </c>
      <c r="F4" s="1">
        <v>0.62</v>
      </c>
      <c r="G4" s="8">
        <f t="shared" si="1"/>
        <v>4156.451612903225</v>
      </c>
    </row>
    <row r="5" spans="1:7" ht="13.5">
      <c r="A5" s="3" t="s">
        <v>0</v>
      </c>
      <c r="B5" s="6">
        <v>3766</v>
      </c>
      <c r="C5" s="6">
        <v>3581</v>
      </c>
      <c r="D5" s="6">
        <v>4391</v>
      </c>
      <c r="E5" s="6">
        <f t="shared" si="0"/>
        <v>7972</v>
      </c>
      <c r="F5" s="1">
        <v>0.94</v>
      </c>
      <c r="G5" s="8">
        <f t="shared" si="1"/>
        <v>8480.851063829788</v>
      </c>
    </row>
    <row r="6" spans="1:7" ht="13.5">
      <c r="A6" s="3" t="s">
        <v>51</v>
      </c>
      <c r="B6" s="6">
        <v>4815</v>
      </c>
      <c r="C6" s="6">
        <v>5112</v>
      </c>
      <c r="D6" s="6">
        <v>5803</v>
      </c>
      <c r="E6" s="6">
        <f t="shared" si="0"/>
        <v>10915</v>
      </c>
      <c r="F6" s="1">
        <v>2.07</v>
      </c>
      <c r="G6" s="8">
        <f t="shared" si="1"/>
        <v>5272.946859903382</v>
      </c>
    </row>
    <row r="7" spans="1:7" ht="13.5">
      <c r="A7" s="3" t="s">
        <v>52</v>
      </c>
      <c r="B7" s="6">
        <v>6979</v>
      </c>
      <c r="C7" s="6">
        <v>7940</v>
      </c>
      <c r="D7" s="6">
        <v>8356</v>
      </c>
      <c r="E7" s="6">
        <f t="shared" si="0"/>
        <v>16296</v>
      </c>
      <c r="F7" s="9">
        <v>3</v>
      </c>
      <c r="G7" s="8">
        <f t="shared" si="1"/>
        <v>5432</v>
      </c>
    </row>
    <row r="8" spans="1:7" ht="13.5">
      <c r="A8" s="3" t="s">
        <v>53</v>
      </c>
      <c r="B8" s="6">
        <v>7181</v>
      </c>
      <c r="C8" s="6">
        <v>7932</v>
      </c>
      <c r="D8" s="6">
        <v>8035</v>
      </c>
      <c r="E8" s="6">
        <f t="shared" si="0"/>
        <v>15967</v>
      </c>
      <c r="F8" s="1">
        <v>3.63</v>
      </c>
      <c r="G8" s="8">
        <f t="shared" si="1"/>
        <v>4398.62258953168</v>
      </c>
    </row>
    <row r="9" spans="1:7" ht="13.5">
      <c r="A9" s="3" t="s">
        <v>54</v>
      </c>
      <c r="B9" s="6">
        <v>5712</v>
      </c>
      <c r="C9" s="6">
        <v>6088</v>
      </c>
      <c r="D9" s="6">
        <v>7079</v>
      </c>
      <c r="E9" s="6">
        <f t="shared" si="0"/>
        <v>13167</v>
      </c>
      <c r="F9" s="1">
        <v>2.45</v>
      </c>
      <c r="G9" s="8">
        <f t="shared" si="1"/>
        <v>5374.285714285714</v>
      </c>
    </row>
    <row r="10" spans="1:7" ht="13.5">
      <c r="A10" s="3" t="s">
        <v>55</v>
      </c>
      <c r="B10" s="6">
        <v>6728</v>
      </c>
      <c r="C10" s="6">
        <v>8653</v>
      </c>
      <c r="D10" s="6">
        <v>9297</v>
      </c>
      <c r="E10" s="6">
        <f t="shared" si="0"/>
        <v>17950</v>
      </c>
      <c r="F10" s="1">
        <v>6.22</v>
      </c>
      <c r="G10" s="8">
        <f t="shared" si="1"/>
        <v>2885.8520900321546</v>
      </c>
    </row>
    <row r="11" spans="1:7" ht="13.5">
      <c r="A11" s="3" t="s">
        <v>56</v>
      </c>
      <c r="B11" s="6">
        <v>6841</v>
      </c>
      <c r="C11" s="6">
        <v>8419</v>
      </c>
      <c r="D11" s="6">
        <v>9136</v>
      </c>
      <c r="E11" s="6">
        <f t="shared" si="0"/>
        <v>17555</v>
      </c>
      <c r="F11" s="1">
        <v>4.56</v>
      </c>
      <c r="G11" s="8">
        <f t="shared" si="1"/>
        <v>3849.7807017543864</v>
      </c>
    </row>
    <row r="12" spans="1:7" ht="13.5">
      <c r="A12" s="3" t="s">
        <v>2</v>
      </c>
      <c r="B12" s="6">
        <v>9827</v>
      </c>
      <c r="C12" s="6">
        <v>11300</v>
      </c>
      <c r="D12" s="6">
        <v>12645</v>
      </c>
      <c r="E12" s="6">
        <f t="shared" si="0"/>
        <v>23945</v>
      </c>
      <c r="F12" s="1">
        <v>9.39</v>
      </c>
      <c r="G12" s="8">
        <f t="shared" si="1"/>
        <v>2550.0532481363152</v>
      </c>
    </row>
    <row r="13" spans="1:7" ht="13.5">
      <c r="A13" s="3" t="s">
        <v>57</v>
      </c>
      <c r="B13" s="6">
        <v>7278</v>
      </c>
      <c r="C13" s="6">
        <v>8859</v>
      </c>
      <c r="D13" s="6">
        <v>9684</v>
      </c>
      <c r="E13" s="6">
        <f t="shared" si="0"/>
        <v>18543</v>
      </c>
      <c r="F13" s="1">
        <v>5.43</v>
      </c>
      <c r="G13" s="8">
        <f t="shared" si="1"/>
        <v>3414.9171270718234</v>
      </c>
    </row>
    <row r="14" spans="1:7" ht="13.5">
      <c r="A14" s="3" t="s">
        <v>58</v>
      </c>
      <c r="B14" s="6">
        <v>11047</v>
      </c>
      <c r="C14" s="6">
        <v>13465</v>
      </c>
      <c r="D14" s="6">
        <v>14676</v>
      </c>
      <c r="E14" s="6">
        <f t="shared" si="0"/>
        <v>28141</v>
      </c>
      <c r="F14" s="1">
        <v>11.53</v>
      </c>
      <c r="G14" s="8">
        <f t="shared" si="1"/>
        <v>2440.676496097138</v>
      </c>
    </row>
    <row r="15" spans="1:7" ht="13.5">
      <c r="A15" s="3" t="s">
        <v>59</v>
      </c>
      <c r="B15" s="6">
        <v>5689</v>
      </c>
      <c r="C15" s="6">
        <v>7748</v>
      </c>
      <c r="D15" s="6">
        <v>8416</v>
      </c>
      <c r="E15" s="6">
        <f t="shared" si="0"/>
        <v>16164</v>
      </c>
      <c r="F15" s="1">
        <v>14.73</v>
      </c>
      <c r="G15" s="8">
        <f t="shared" si="1"/>
        <v>1097.3523421588595</v>
      </c>
    </row>
    <row r="16" spans="1:7" ht="13.5">
      <c r="A16" s="3" t="s">
        <v>3</v>
      </c>
      <c r="B16" s="6">
        <v>2110</v>
      </c>
      <c r="C16" s="6">
        <v>3331</v>
      </c>
      <c r="D16" s="6">
        <v>3516</v>
      </c>
      <c r="E16" s="6">
        <f t="shared" si="0"/>
        <v>6847</v>
      </c>
      <c r="F16" s="9">
        <v>38.7</v>
      </c>
      <c r="G16" s="8">
        <f t="shared" si="1"/>
        <v>176.9250645994832</v>
      </c>
    </row>
    <row r="17" spans="1:7" ht="13.5">
      <c r="A17" s="3" t="s">
        <v>4</v>
      </c>
      <c r="B17" s="6">
        <v>3401</v>
      </c>
      <c r="C17" s="6">
        <v>4796</v>
      </c>
      <c r="D17" s="6">
        <v>5202</v>
      </c>
      <c r="E17" s="6">
        <f t="shared" si="0"/>
        <v>9998</v>
      </c>
      <c r="F17" s="1">
        <v>20.38</v>
      </c>
      <c r="G17" s="8">
        <f t="shared" si="1"/>
        <v>490.57899901864573</v>
      </c>
    </row>
    <row r="18" spans="1:7" ht="13.5">
      <c r="A18" s="3" t="s">
        <v>60</v>
      </c>
      <c r="B18" s="6">
        <v>577</v>
      </c>
      <c r="C18" s="6">
        <v>934</v>
      </c>
      <c r="D18" s="6">
        <v>942</v>
      </c>
      <c r="E18" s="6">
        <f t="shared" si="0"/>
        <v>1876</v>
      </c>
      <c r="F18" s="1">
        <v>11.87</v>
      </c>
      <c r="G18" s="8">
        <f t="shared" si="1"/>
        <v>158.04549283909014</v>
      </c>
    </row>
    <row r="19" spans="1:7" ht="13.5">
      <c r="A19" s="3" t="s">
        <v>61</v>
      </c>
      <c r="B19" s="6">
        <v>1364</v>
      </c>
      <c r="C19" s="6">
        <v>1698</v>
      </c>
      <c r="D19" s="6">
        <v>1824</v>
      </c>
      <c r="E19" s="6">
        <f t="shared" si="0"/>
        <v>3522</v>
      </c>
      <c r="F19" s="1">
        <v>6.33</v>
      </c>
      <c r="G19" s="8">
        <f t="shared" si="1"/>
        <v>556.3981042654028</v>
      </c>
    </row>
    <row r="20" spans="1:7" ht="13.5">
      <c r="A20" s="3" t="s">
        <v>62</v>
      </c>
      <c r="B20" s="6">
        <v>5937</v>
      </c>
      <c r="C20" s="6">
        <v>7767</v>
      </c>
      <c r="D20" s="6">
        <v>8214</v>
      </c>
      <c r="E20" s="6">
        <f t="shared" si="0"/>
        <v>15981</v>
      </c>
      <c r="F20" s="1">
        <v>17.98</v>
      </c>
      <c r="G20" s="8">
        <f t="shared" si="1"/>
        <v>888.8209121245828</v>
      </c>
    </row>
    <row r="21" spans="1:7" ht="13.5">
      <c r="A21" s="3" t="s">
        <v>63</v>
      </c>
      <c r="B21" s="6">
        <v>2035</v>
      </c>
      <c r="C21" s="6">
        <v>2812</v>
      </c>
      <c r="D21" s="6">
        <v>2925</v>
      </c>
      <c r="E21" s="6">
        <f t="shared" si="0"/>
        <v>5737</v>
      </c>
      <c r="F21" s="1">
        <v>8.62</v>
      </c>
      <c r="G21" s="8">
        <f t="shared" si="1"/>
        <v>665.5452436194896</v>
      </c>
    </row>
    <row r="22" spans="1:7" ht="13.5">
      <c r="A22" s="3" t="s">
        <v>64</v>
      </c>
      <c r="B22" s="6">
        <v>4336</v>
      </c>
      <c r="C22" s="6">
        <v>5925</v>
      </c>
      <c r="D22" s="6">
        <v>6617</v>
      </c>
      <c r="E22" s="6">
        <f t="shared" si="0"/>
        <v>12542</v>
      </c>
      <c r="F22" s="1">
        <v>8.88</v>
      </c>
      <c r="G22" s="8">
        <f t="shared" si="1"/>
        <v>1412.3873873873872</v>
      </c>
    </row>
    <row r="23" spans="1:7" ht="13.5">
      <c r="A23" s="3" t="s">
        <v>5</v>
      </c>
      <c r="B23" s="6">
        <v>1763</v>
      </c>
      <c r="C23" s="6">
        <v>2597</v>
      </c>
      <c r="D23" s="6">
        <v>2852</v>
      </c>
      <c r="E23" s="6">
        <f t="shared" si="0"/>
        <v>5449</v>
      </c>
      <c r="F23" s="1">
        <v>5.03</v>
      </c>
      <c r="G23" s="8">
        <f t="shared" si="1"/>
        <v>1083.300198807157</v>
      </c>
    </row>
    <row r="24" spans="1:7" ht="13.5">
      <c r="A24" s="5" t="s">
        <v>6</v>
      </c>
      <c r="B24" s="6">
        <v>1541</v>
      </c>
      <c r="C24" s="6">
        <v>2291</v>
      </c>
      <c r="D24" s="6">
        <v>2466</v>
      </c>
      <c r="E24" s="6">
        <f t="shared" si="0"/>
        <v>4757</v>
      </c>
      <c r="F24" s="1">
        <v>6.11</v>
      </c>
      <c r="G24" s="8">
        <f t="shared" si="1"/>
        <v>778.5597381342062</v>
      </c>
    </row>
    <row r="25" spans="1:7" ht="13.5">
      <c r="A25" s="2" t="s">
        <v>42</v>
      </c>
      <c r="B25" s="6">
        <f>SUM(B2:B24)</f>
        <v>103764</v>
      </c>
      <c r="C25" s="6">
        <f>SUM(C2:C24)</f>
        <v>126366</v>
      </c>
      <c r="D25" s="6">
        <f>SUM(D2:D24)</f>
        <v>138139</v>
      </c>
      <c r="E25" s="6">
        <f>SUM(E2:E24)</f>
        <v>264505</v>
      </c>
      <c r="F25" s="1">
        <f>SUM(F2:F24)</f>
        <v>191.23000000000002</v>
      </c>
      <c r="G25" s="8">
        <f t="shared" si="1"/>
        <v>1383.1773257334098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36526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2598</v>
      </c>
      <c r="C2" s="6">
        <v>2831</v>
      </c>
      <c r="D2" s="6">
        <v>3334</v>
      </c>
      <c r="E2" s="6">
        <f>C2+D2</f>
        <v>6165</v>
      </c>
      <c r="F2" s="1">
        <v>1.62</v>
      </c>
      <c r="G2" s="9">
        <f>E2/F2</f>
        <v>3805.555555555555</v>
      </c>
    </row>
    <row r="3" spans="1:7" ht="13.5">
      <c r="A3" s="3" t="s">
        <v>17</v>
      </c>
      <c r="B3" s="6">
        <v>1045</v>
      </c>
      <c r="C3" s="6">
        <v>1217</v>
      </c>
      <c r="D3" s="6">
        <v>1421</v>
      </c>
      <c r="E3" s="6">
        <f aca="true" t="shared" si="0" ref="E3:E24">C3+D3</f>
        <v>2638</v>
      </c>
      <c r="F3" s="1">
        <v>1.14</v>
      </c>
      <c r="G3" s="9">
        <f aca="true" t="shared" si="1" ref="G3:G25">E3/F3</f>
        <v>2314.0350877192986</v>
      </c>
    </row>
    <row r="4" spans="1:7" ht="13.5">
      <c r="A4" s="3" t="s">
        <v>1</v>
      </c>
      <c r="B4" s="6">
        <v>1218</v>
      </c>
      <c r="C4" s="6">
        <v>1169</v>
      </c>
      <c r="D4" s="6">
        <v>1462</v>
      </c>
      <c r="E4" s="6">
        <f t="shared" si="0"/>
        <v>2631</v>
      </c>
      <c r="F4" s="1">
        <v>0.62</v>
      </c>
      <c r="G4" s="9">
        <f t="shared" si="1"/>
        <v>4243.548387096775</v>
      </c>
    </row>
    <row r="5" spans="1:7" ht="13.5">
      <c r="A5" s="3" t="s">
        <v>0</v>
      </c>
      <c r="B5" s="6">
        <v>3750</v>
      </c>
      <c r="C5" s="6">
        <v>3594</v>
      </c>
      <c r="D5" s="6">
        <v>4417</v>
      </c>
      <c r="E5" s="6">
        <f t="shared" si="0"/>
        <v>8011</v>
      </c>
      <c r="F5" s="1">
        <v>0.94</v>
      </c>
      <c r="G5" s="9">
        <f t="shared" si="1"/>
        <v>8522.340425531915</v>
      </c>
    </row>
    <row r="6" spans="1:7" ht="13.5">
      <c r="A6" s="3" t="s">
        <v>15</v>
      </c>
      <c r="B6" s="6">
        <v>4789</v>
      </c>
      <c r="C6" s="6">
        <v>5132</v>
      </c>
      <c r="D6" s="6">
        <v>5784</v>
      </c>
      <c r="E6" s="6">
        <f t="shared" si="0"/>
        <v>10916</v>
      </c>
      <c r="F6" s="1">
        <v>2.07</v>
      </c>
      <c r="G6" s="9">
        <f t="shared" si="1"/>
        <v>5273.429951690821</v>
      </c>
    </row>
    <row r="7" spans="1:7" ht="13.5">
      <c r="A7" s="3" t="s">
        <v>20</v>
      </c>
      <c r="B7" s="6">
        <v>6965</v>
      </c>
      <c r="C7" s="6">
        <v>8046</v>
      </c>
      <c r="D7" s="6">
        <v>8326</v>
      </c>
      <c r="E7" s="6">
        <f t="shared" si="0"/>
        <v>16372</v>
      </c>
      <c r="F7" s="9">
        <v>3</v>
      </c>
      <c r="G7" s="9">
        <f t="shared" si="1"/>
        <v>5457.333333333333</v>
      </c>
    </row>
    <row r="8" spans="1:7" ht="13.5">
      <c r="A8" s="3" t="s">
        <v>19</v>
      </c>
      <c r="B8" s="6">
        <v>7198</v>
      </c>
      <c r="C8" s="6">
        <v>7989</v>
      </c>
      <c r="D8" s="6">
        <v>8109</v>
      </c>
      <c r="E8" s="6">
        <f t="shared" si="0"/>
        <v>16098</v>
      </c>
      <c r="F8" s="1">
        <v>3.63</v>
      </c>
      <c r="G8" s="9">
        <f t="shared" si="1"/>
        <v>4434.710743801653</v>
      </c>
    </row>
    <row r="9" spans="1:7" ht="13.5">
      <c r="A9" s="3" t="s">
        <v>16</v>
      </c>
      <c r="B9" s="6">
        <v>5711</v>
      </c>
      <c r="C9" s="6">
        <v>6148</v>
      </c>
      <c r="D9" s="6">
        <v>7141</v>
      </c>
      <c r="E9" s="6">
        <f t="shared" si="0"/>
        <v>13289</v>
      </c>
      <c r="F9" s="1">
        <v>2.45</v>
      </c>
      <c r="G9" s="9">
        <f t="shared" si="1"/>
        <v>5424.081632653061</v>
      </c>
    </row>
    <row r="10" spans="1:7" ht="13.5">
      <c r="A10" s="3" t="s">
        <v>21</v>
      </c>
      <c r="B10" s="6">
        <v>6652</v>
      </c>
      <c r="C10" s="6">
        <v>8623</v>
      </c>
      <c r="D10" s="6">
        <v>9259</v>
      </c>
      <c r="E10" s="6">
        <f t="shared" si="0"/>
        <v>17882</v>
      </c>
      <c r="F10" s="1">
        <v>6.22</v>
      </c>
      <c r="G10" s="9">
        <f t="shared" si="1"/>
        <v>2874.91961414791</v>
      </c>
    </row>
    <row r="11" spans="1:7" ht="13.5">
      <c r="A11" s="3" t="s">
        <v>22</v>
      </c>
      <c r="B11" s="6">
        <v>6773</v>
      </c>
      <c r="C11" s="6">
        <v>8410</v>
      </c>
      <c r="D11" s="6">
        <v>9144</v>
      </c>
      <c r="E11" s="6">
        <f t="shared" si="0"/>
        <v>17554</v>
      </c>
      <c r="F11" s="1">
        <v>4.56</v>
      </c>
      <c r="G11" s="9">
        <f t="shared" si="1"/>
        <v>3849.5614035087724</v>
      </c>
    </row>
    <row r="12" spans="1:7" ht="13.5">
      <c r="A12" s="3" t="s">
        <v>2</v>
      </c>
      <c r="B12" s="6">
        <v>9768</v>
      </c>
      <c r="C12" s="6">
        <v>11304</v>
      </c>
      <c r="D12" s="6">
        <v>12675</v>
      </c>
      <c r="E12" s="6">
        <f t="shared" si="0"/>
        <v>23979</v>
      </c>
      <c r="F12" s="1">
        <v>9.39</v>
      </c>
      <c r="G12" s="9">
        <f t="shared" si="1"/>
        <v>2553.6741214057506</v>
      </c>
    </row>
    <row r="13" spans="1:7" ht="13.5">
      <c r="A13" s="3" t="s">
        <v>18</v>
      </c>
      <c r="B13" s="6">
        <v>7215</v>
      </c>
      <c r="C13" s="6">
        <v>8845</v>
      </c>
      <c r="D13" s="6">
        <v>9580</v>
      </c>
      <c r="E13" s="6">
        <f t="shared" si="0"/>
        <v>18425</v>
      </c>
      <c r="F13" s="1">
        <v>5.43</v>
      </c>
      <c r="G13" s="9">
        <f t="shared" si="1"/>
        <v>3393.1860036832413</v>
      </c>
    </row>
    <row r="14" spans="1:7" ht="13.5">
      <c r="A14" s="3" t="s">
        <v>23</v>
      </c>
      <c r="B14" s="6">
        <v>10949</v>
      </c>
      <c r="C14" s="6">
        <v>13460</v>
      </c>
      <c r="D14" s="6">
        <v>14686</v>
      </c>
      <c r="E14" s="6">
        <f t="shared" si="0"/>
        <v>28146</v>
      </c>
      <c r="F14" s="1">
        <v>11.53</v>
      </c>
      <c r="G14" s="9">
        <f t="shared" si="1"/>
        <v>2441.1101474414572</v>
      </c>
    </row>
    <row r="15" spans="1:7" ht="13.5">
      <c r="A15" s="3" t="s">
        <v>27</v>
      </c>
      <c r="B15" s="6">
        <v>5544</v>
      </c>
      <c r="C15" s="6">
        <v>7641</v>
      </c>
      <c r="D15" s="6">
        <v>8292</v>
      </c>
      <c r="E15" s="6">
        <f t="shared" si="0"/>
        <v>15933</v>
      </c>
      <c r="F15" s="1">
        <v>14.73</v>
      </c>
      <c r="G15" s="9">
        <f t="shared" si="1"/>
        <v>1081.6700610997964</v>
      </c>
    </row>
    <row r="16" spans="1:7" ht="13.5">
      <c r="A16" s="3" t="s">
        <v>3</v>
      </c>
      <c r="B16" s="6">
        <v>2099</v>
      </c>
      <c r="C16" s="6">
        <v>3332</v>
      </c>
      <c r="D16" s="6">
        <v>3551</v>
      </c>
      <c r="E16" s="6">
        <f t="shared" si="0"/>
        <v>6883</v>
      </c>
      <c r="F16" s="9">
        <v>38.7</v>
      </c>
      <c r="G16" s="9">
        <f t="shared" si="1"/>
        <v>177.85529715762272</v>
      </c>
    </row>
    <row r="17" spans="1:7" ht="13.5">
      <c r="A17" s="3" t="s">
        <v>4</v>
      </c>
      <c r="B17" s="6">
        <v>3355</v>
      </c>
      <c r="C17" s="6">
        <v>4806</v>
      </c>
      <c r="D17" s="6">
        <v>5180</v>
      </c>
      <c r="E17" s="6">
        <f t="shared" si="0"/>
        <v>9986</v>
      </c>
      <c r="F17" s="1">
        <v>20.38</v>
      </c>
      <c r="G17" s="9">
        <f t="shared" si="1"/>
        <v>489.9901864573111</v>
      </c>
    </row>
    <row r="18" spans="1:7" ht="13.5">
      <c r="A18" s="3" t="s">
        <v>28</v>
      </c>
      <c r="B18" s="6">
        <v>569</v>
      </c>
      <c r="C18" s="6">
        <v>941</v>
      </c>
      <c r="D18" s="6">
        <v>955</v>
      </c>
      <c r="E18" s="6">
        <f t="shared" si="0"/>
        <v>1896</v>
      </c>
      <c r="F18" s="1">
        <v>11.87</v>
      </c>
      <c r="G18" s="9">
        <f t="shared" si="1"/>
        <v>159.73041280539175</v>
      </c>
    </row>
    <row r="19" spans="1:7" ht="13.5">
      <c r="A19" s="3" t="s">
        <v>24</v>
      </c>
      <c r="B19" s="6">
        <v>1354</v>
      </c>
      <c r="C19" s="6">
        <v>1729</v>
      </c>
      <c r="D19" s="6">
        <v>1846</v>
      </c>
      <c r="E19" s="6">
        <f t="shared" si="0"/>
        <v>3575</v>
      </c>
      <c r="F19" s="1">
        <v>6.33</v>
      </c>
      <c r="G19" s="9">
        <f t="shared" si="1"/>
        <v>564.7709320695103</v>
      </c>
    </row>
    <row r="20" spans="1:7" ht="13.5">
      <c r="A20" s="3" t="s">
        <v>26</v>
      </c>
      <c r="B20" s="6">
        <v>5840</v>
      </c>
      <c r="C20" s="6">
        <v>7678</v>
      </c>
      <c r="D20" s="6">
        <v>8119</v>
      </c>
      <c r="E20" s="6">
        <f t="shared" si="0"/>
        <v>15797</v>
      </c>
      <c r="F20" s="1">
        <v>17.98</v>
      </c>
      <c r="G20" s="9">
        <f t="shared" si="1"/>
        <v>878.5873192436039</v>
      </c>
    </row>
    <row r="21" spans="1:7" ht="13.5">
      <c r="A21" s="3" t="s">
        <v>25</v>
      </c>
      <c r="B21" s="6">
        <v>2014</v>
      </c>
      <c r="C21" s="6">
        <v>2814</v>
      </c>
      <c r="D21" s="6">
        <v>2959</v>
      </c>
      <c r="E21" s="6">
        <f t="shared" si="0"/>
        <v>5773</v>
      </c>
      <c r="F21" s="1">
        <v>8.62</v>
      </c>
      <c r="G21" s="9">
        <f t="shared" si="1"/>
        <v>669.7215777262181</v>
      </c>
    </row>
    <row r="22" spans="1:7" ht="13.5">
      <c r="A22" s="3" t="s">
        <v>29</v>
      </c>
      <c r="B22" s="6">
        <v>4262</v>
      </c>
      <c r="C22" s="6">
        <v>5888</v>
      </c>
      <c r="D22" s="6">
        <v>6574</v>
      </c>
      <c r="E22" s="6">
        <f t="shared" si="0"/>
        <v>12462</v>
      </c>
      <c r="F22" s="1">
        <v>8.88</v>
      </c>
      <c r="G22" s="9">
        <f t="shared" si="1"/>
        <v>1403.3783783783783</v>
      </c>
    </row>
    <row r="23" spans="1:7" ht="13.5">
      <c r="A23" s="3" t="s">
        <v>5</v>
      </c>
      <c r="B23" s="6">
        <v>1737</v>
      </c>
      <c r="C23" s="6">
        <v>2607</v>
      </c>
      <c r="D23" s="6">
        <v>2841</v>
      </c>
      <c r="E23" s="6">
        <f t="shared" si="0"/>
        <v>5448</v>
      </c>
      <c r="F23" s="1">
        <v>5.03</v>
      </c>
      <c r="G23" s="9">
        <f t="shared" si="1"/>
        <v>1083.1013916500995</v>
      </c>
    </row>
    <row r="24" spans="1:7" ht="13.5">
      <c r="A24" s="5" t="s">
        <v>6</v>
      </c>
      <c r="B24" s="6">
        <v>1534</v>
      </c>
      <c r="C24" s="6">
        <v>2313</v>
      </c>
      <c r="D24" s="6">
        <v>2505</v>
      </c>
      <c r="E24" s="6">
        <f t="shared" si="0"/>
        <v>4818</v>
      </c>
      <c r="F24" s="1">
        <v>6.11</v>
      </c>
      <c r="G24" s="9">
        <f t="shared" si="1"/>
        <v>788.5433715220948</v>
      </c>
    </row>
    <row r="25" spans="1:7" ht="13.5">
      <c r="A25" s="2" t="s">
        <v>42</v>
      </c>
      <c r="B25" s="6">
        <f>SUM(B2:B24)</f>
        <v>102939</v>
      </c>
      <c r="C25" s="6">
        <f>SUM(C2:C24)</f>
        <v>126517</v>
      </c>
      <c r="D25" s="6">
        <f>SUM(D2:D24)</f>
        <v>138160</v>
      </c>
      <c r="E25" s="6">
        <f>SUM(E2:E24)</f>
        <v>264677</v>
      </c>
      <c r="F25" s="10">
        <f>SUM(F2:F24)</f>
        <v>191.23000000000002</v>
      </c>
      <c r="G25" s="9">
        <f t="shared" si="1"/>
        <v>1384.0767661977723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36557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2601</v>
      </c>
      <c r="C2" s="6">
        <v>2826</v>
      </c>
      <c r="D2" s="6">
        <v>3343</v>
      </c>
      <c r="E2" s="6">
        <f>C2+D2</f>
        <v>6169</v>
      </c>
      <c r="F2" s="1">
        <v>1.62</v>
      </c>
      <c r="G2" s="8">
        <f>E2/F2</f>
        <v>3808.0246913580245</v>
      </c>
    </row>
    <row r="3" spans="1:7" ht="13.5">
      <c r="A3" s="3" t="s">
        <v>50</v>
      </c>
      <c r="B3" s="6">
        <v>1041</v>
      </c>
      <c r="C3" s="6">
        <v>1213</v>
      </c>
      <c r="D3" s="6">
        <v>1415</v>
      </c>
      <c r="E3" s="6">
        <f>C3+D3</f>
        <v>2628</v>
      </c>
      <c r="F3" s="1">
        <v>1.14</v>
      </c>
      <c r="G3" s="8">
        <f aca="true" t="shared" si="0" ref="G3:G25">E3/F3</f>
        <v>2305.263157894737</v>
      </c>
    </row>
    <row r="4" spans="1:7" ht="13.5">
      <c r="A4" s="3" t="s">
        <v>1</v>
      </c>
      <c r="B4" s="6">
        <v>1220</v>
      </c>
      <c r="C4" s="6">
        <v>1168</v>
      </c>
      <c r="D4" s="6">
        <v>1463</v>
      </c>
      <c r="E4" s="6">
        <f aca="true" t="shared" si="1" ref="E4:E25">C4+D4</f>
        <v>2631</v>
      </c>
      <c r="F4" s="1">
        <v>0.62</v>
      </c>
      <c r="G4" s="8">
        <f t="shared" si="0"/>
        <v>4243.548387096775</v>
      </c>
    </row>
    <row r="5" spans="1:7" ht="13.5">
      <c r="A5" s="3" t="s">
        <v>0</v>
      </c>
      <c r="B5" s="6">
        <v>3738</v>
      </c>
      <c r="C5" s="6">
        <v>3570</v>
      </c>
      <c r="D5" s="6">
        <v>4401</v>
      </c>
      <c r="E5" s="6">
        <f t="shared" si="1"/>
        <v>7971</v>
      </c>
      <c r="F5" s="1">
        <v>0.94</v>
      </c>
      <c r="G5" s="8">
        <f t="shared" si="0"/>
        <v>8479.787234042553</v>
      </c>
    </row>
    <row r="6" spans="1:7" ht="13.5">
      <c r="A6" s="3" t="s">
        <v>51</v>
      </c>
      <c r="B6" s="6">
        <v>4785</v>
      </c>
      <c r="C6" s="6">
        <v>5120</v>
      </c>
      <c r="D6" s="6">
        <v>5765</v>
      </c>
      <c r="E6" s="6">
        <f t="shared" si="1"/>
        <v>10885</v>
      </c>
      <c r="F6" s="1">
        <v>2.07</v>
      </c>
      <c r="G6" s="8">
        <f t="shared" si="0"/>
        <v>5258.454106280194</v>
      </c>
    </row>
    <row r="7" spans="1:7" ht="13.5">
      <c r="A7" s="3" t="s">
        <v>52</v>
      </c>
      <c r="B7" s="6">
        <v>7017</v>
      </c>
      <c r="C7" s="6">
        <v>8101</v>
      </c>
      <c r="D7" s="6">
        <v>8377</v>
      </c>
      <c r="E7" s="6">
        <f t="shared" si="1"/>
        <v>16478</v>
      </c>
      <c r="F7" s="9">
        <v>3</v>
      </c>
      <c r="G7" s="8">
        <f t="shared" si="0"/>
        <v>5492.666666666667</v>
      </c>
    </row>
    <row r="8" spans="1:7" ht="13.5">
      <c r="A8" s="3" t="s">
        <v>53</v>
      </c>
      <c r="B8" s="6">
        <v>7193</v>
      </c>
      <c r="C8" s="6">
        <v>7971</v>
      </c>
      <c r="D8" s="6">
        <v>8080</v>
      </c>
      <c r="E8" s="6">
        <f t="shared" si="1"/>
        <v>16051</v>
      </c>
      <c r="F8" s="1">
        <v>3.63</v>
      </c>
      <c r="G8" s="8">
        <f t="shared" si="0"/>
        <v>4421.763085399449</v>
      </c>
    </row>
    <row r="9" spans="1:7" ht="13.5">
      <c r="A9" s="3" t="s">
        <v>54</v>
      </c>
      <c r="B9" s="6">
        <v>5704</v>
      </c>
      <c r="C9" s="6">
        <v>6146</v>
      </c>
      <c r="D9" s="6">
        <v>7145</v>
      </c>
      <c r="E9" s="6">
        <f t="shared" si="1"/>
        <v>13291</v>
      </c>
      <c r="F9" s="1">
        <v>2.45</v>
      </c>
      <c r="G9" s="8">
        <f t="shared" si="0"/>
        <v>5424.897959183673</v>
      </c>
    </row>
    <row r="10" spans="1:7" ht="13.5">
      <c r="A10" s="3" t="s">
        <v>55</v>
      </c>
      <c r="B10" s="6">
        <v>6650</v>
      </c>
      <c r="C10" s="6">
        <v>8613</v>
      </c>
      <c r="D10" s="6">
        <v>9261</v>
      </c>
      <c r="E10" s="6">
        <f t="shared" si="1"/>
        <v>17874</v>
      </c>
      <c r="F10" s="1">
        <v>6.22</v>
      </c>
      <c r="G10" s="8">
        <f t="shared" si="0"/>
        <v>2873.6334405144694</v>
      </c>
    </row>
    <row r="11" spans="1:7" ht="13.5">
      <c r="A11" s="3" t="s">
        <v>56</v>
      </c>
      <c r="B11" s="6">
        <v>6790</v>
      </c>
      <c r="C11" s="6">
        <v>8412</v>
      </c>
      <c r="D11" s="6">
        <v>9147</v>
      </c>
      <c r="E11" s="6">
        <f t="shared" si="1"/>
        <v>17559</v>
      </c>
      <c r="F11" s="1">
        <v>4.56</v>
      </c>
      <c r="G11" s="8">
        <f t="shared" si="0"/>
        <v>3850.6578947368425</v>
      </c>
    </row>
    <row r="12" spans="1:7" ht="13.5">
      <c r="A12" s="3" t="s">
        <v>2</v>
      </c>
      <c r="B12" s="6">
        <v>9772</v>
      </c>
      <c r="C12" s="6">
        <v>11297</v>
      </c>
      <c r="D12" s="6">
        <v>12662</v>
      </c>
      <c r="E12" s="6">
        <f t="shared" si="1"/>
        <v>23959</v>
      </c>
      <c r="F12" s="1">
        <v>9.39</v>
      </c>
      <c r="G12" s="8">
        <f t="shared" si="0"/>
        <v>2551.5441959531413</v>
      </c>
    </row>
    <row r="13" spans="1:7" ht="13.5">
      <c r="A13" s="3" t="s">
        <v>57</v>
      </c>
      <c r="B13" s="6">
        <v>7226</v>
      </c>
      <c r="C13" s="6">
        <v>8863</v>
      </c>
      <c r="D13" s="6">
        <v>9595</v>
      </c>
      <c r="E13" s="6">
        <f t="shared" si="1"/>
        <v>18458</v>
      </c>
      <c r="F13" s="1">
        <v>5.43</v>
      </c>
      <c r="G13" s="8">
        <f t="shared" si="0"/>
        <v>3399.2633517495397</v>
      </c>
    </row>
    <row r="14" spans="1:7" ht="13.5">
      <c r="A14" s="3" t="s">
        <v>58</v>
      </c>
      <c r="B14" s="6">
        <v>10949</v>
      </c>
      <c r="C14" s="6">
        <v>13445</v>
      </c>
      <c r="D14" s="6">
        <v>14684</v>
      </c>
      <c r="E14" s="6">
        <f t="shared" si="1"/>
        <v>28129</v>
      </c>
      <c r="F14" s="1">
        <v>11.53</v>
      </c>
      <c r="G14" s="8">
        <f t="shared" si="0"/>
        <v>2439.6357328707722</v>
      </c>
    </row>
    <row r="15" spans="1:7" ht="13.5">
      <c r="A15" s="3" t="s">
        <v>59</v>
      </c>
      <c r="B15" s="6">
        <v>5555</v>
      </c>
      <c r="C15" s="6">
        <v>7655</v>
      </c>
      <c r="D15" s="6">
        <v>8317</v>
      </c>
      <c r="E15" s="6">
        <f t="shared" si="1"/>
        <v>15972</v>
      </c>
      <c r="F15" s="1">
        <v>14.73</v>
      </c>
      <c r="G15" s="8">
        <f t="shared" si="0"/>
        <v>1084.3177189409369</v>
      </c>
    </row>
    <row r="16" spans="1:7" ht="13.5">
      <c r="A16" s="3" t="s">
        <v>3</v>
      </c>
      <c r="B16" s="6">
        <v>2101</v>
      </c>
      <c r="C16" s="6">
        <v>3337</v>
      </c>
      <c r="D16" s="6">
        <v>3547</v>
      </c>
      <c r="E16" s="6">
        <f t="shared" si="1"/>
        <v>6884</v>
      </c>
      <c r="F16" s="9">
        <v>38.7</v>
      </c>
      <c r="G16" s="8">
        <f t="shared" si="0"/>
        <v>177.8811369509044</v>
      </c>
    </row>
    <row r="17" spans="1:7" ht="13.5">
      <c r="A17" s="3" t="s">
        <v>4</v>
      </c>
      <c r="B17" s="6">
        <v>3360</v>
      </c>
      <c r="C17" s="6">
        <v>4807</v>
      </c>
      <c r="D17" s="6">
        <v>5186</v>
      </c>
      <c r="E17" s="6">
        <f t="shared" si="1"/>
        <v>9993</v>
      </c>
      <c r="F17" s="1">
        <v>20.38</v>
      </c>
      <c r="G17" s="8">
        <f t="shared" si="0"/>
        <v>490.333660451423</v>
      </c>
    </row>
    <row r="18" spans="1:7" ht="13.5">
      <c r="A18" s="3" t="s">
        <v>60</v>
      </c>
      <c r="B18" s="6">
        <v>568</v>
      </c>
      <c r="C18" s="6">
        <v>939</v>
      </c>
      <c r="D18" s="6">
        <v>956</v>
      </c>
      <c r="E18" s="6">
        <f t="shared" si="1"/>
        <v>1895</v>
      </c>
      <c r="F18" s="1">
        <v>11.87</v>
      </c>
      <c r="G18" s="8">
        <f t="shared" si="0"/>
        <v>159.64616680707667</v>
      </c>
    </row>
    <row r="19" spans="1:7" ht="13.5">
      <c r="A19" s="3" t="s">
        <v>61</v>
      </c>
      <c r="B19" s="6">
        <v>1354</v>
      </c>
      <c r="C19" s="6">
        <v>1726</v>
      </c>
      <c r="D19" s="6">
        <v>1843</v>
      </c>
      <c r="E19" s="6">
        <f t="shared" si="1"/>
        <v>3569</v>
      </c>
      <c r="F19" s="1">
        <v>6.33</v>
      </c>
      <c r="G19" s="8">
        <f t="shared" si="0"/>
        <v>563.8230647709321</v>
      </c>
    </row>
    <row r="20" spans="1:7" ht="13.5">
      <c r="A20" s="3" t="s">
        <v>62</v>
      </c>
      <c r="B20" s="6">
        <v>5864</v>
      </c>
      <c r="C20" s="6">
        <v>7687</v>
      </c>
      <c r="D20" s="6">
        <v>8135</v>
      </c>
      <c r="E20" s="6">
        <f t="shared" si="1"/>
        <v>15822</v>
      </c>
      <c r="F20" s="1">
        <v>17.98</v>
      </c>
      <c r="G20" s="8">
        <f t="shared" si="0"/>
        <v>879.9777530589544</v>
      </c>
    </row>
    <row r="21" spans="1:7" ht="13.5">
      <c r="A21" s="3" t="s">
        <v>63</v>
      </c>
      <c r="B21" s="6">
        <v>2019</v>
      </c>
      <c r="C21" s="6">
        <v>2815</v>
      </c>
      <c r="D21" s="6">
        <v>2956</v>
      </c>
      <c r="E21" s="6">
        <f t="shared" si="1"/>
        <v>5771</v>
      </c>
      <c r="F21" s="1">
        <v>8.62</v>
      </c>
      <c r="G21" s="8">
        <f t="shared" si="0"/>
        <v>669.4895591647332</v>
      </c>
    </row>
    <row r="22" spans="1:7" ht="13.5">
      <c r="A22" s="3" t="s">
        <v>64</v>
      </c>
      <c r="B22" s="6">
        <v>4262</v>
      </c>
      <c r="C22" s="6">
        <v>5884</v>
      </c>
      <c r="D22" s="6">
        <v>6571</v>
      </c>
      <c r="E22" s="6">
        <f t="shared" si="1"/>
        <v>12455</v>
      </c>
      <c r="F22" s="1">
        <v>8.88</v>
      </c>
      <c r="G22" s="8">
        <f t="shared" si="0"/>
        <v>1402.59009009009</v>
      </c>
    </row>
    <row r="23" spans="1:7" ht="13.5">
      <c r="A23" s="3" t="s">
        <v>5</v>
      </c>
      <c r="B23" s="6">
        <v>1739</v>
      </c>
      <c r="C23" s="6">
        <v>2613</v>
      </c>
      <c r="D23" s="6">
        <v>2840</v>
      </c>
      <c r="E23" s="6">
        <f t="shared" si="1"/>
        <v>5453</v>
      </c>
      <c r="F23" s="1">
        <v>5.03</v>
      </c>
      <c r="G23" s="8">
        <f t="shared" si="0"/>
        <v>1084.0954274353876</v>
      </c>
    </row>
    <row r="24" spans="1:7" ht="13.5">
      <c r="A24" s="5" t="s">
        <v>6</v>
      </c>
      <c r="B24" s="6">
        <v>1535</v>
      </c>
      <c r="C24" s="6">
        <v>2313</v>
      </c>
      <c r="D24" s="6">
        <v>2503</v>
      </c>
      <c r="E24" s="6">
        <f t="shared" si="1"/>
        <v>4816</v>
      </c>
      <c r="F24" s="1">
        <v>6.11</v>
      </c>
      <c r="G24" s="8">
        <f t="shared" si="0"/>
        <v>788.216039279869</v>
      </c>
    </row>
    <row r="25" spans="1:7" ht="13.5">
      <c r="A25" s="2" t="s">
        <v>42</v>
      </c>
      <c r="B25" s="6">
        <f>SUM(B2:B24)</f>
        <v>103043</v>
      </c>
      <c r="C25" s="6">
        <f>SUM(C2:C24)</f>
        <v>126521</v>
      </c>
      <c r="D25" s="6">
        <f>SUM(D2:D24)</f>
        <v>138192</v>
      </c>
      <c r="E25" s="6">
        <f t="shared" si="1"/>
        <v>264713</v>
      </c>
      <c r="F25" s="1">
        <f>SUM(F2:F24)</f>
        <v>191.23000000000002</v>
      </c>
      <c r="G25" s="8">
        <f t="shared" si="0"/>
        <v>1384.2650211786852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36586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2592</v>
      </c>
      <c r="C2" s="6">
        <v>2828</v>
      </c>
      <c r="D2" s="6">
        <v>3329</v>
      </c>
      <c r="E2" s="6">
        <f>C2+D2</f>
        <v>6157</v>
      </c>
      <c r="F2" s="1">
        <v>1.62</v>
      </c>
      <c r="G2" s="8">
        <f>E2/F2</f>
        <v>3800.617283950617</v>
      </c>
    </row>
    <row r="3" spans="1:7" ht="13.5">
      <c r="A3" s="3" t="s">
        <v>50</v>
      </c>
      <c r="B3" s="6">
        <v>1037</v>
      </c>
      <c r="C3" s="6">
        <v>1208</v>
      </c>
      <c r="D3" s="6">
        <v>1407</v>
      </c>
      <c r="E3" s="6">
        <f aca="true" t="shared" si="0" ref="E3:E25">C3+D3</f>
        <v>2615</v>
      </c>
      <c r="F3" s="1">
        <v>1.14</v>
      </c>
      <c r="G3" s="8">
        <f aca="true" t="shared" si="1" ref="G3:G25">E3/F3</f>
        <v>2293.8596491228072</v>
      </c>
    </row>
    <row r="4" spans="1:7" ht="13.5">
      <c r="A4" s="3" t="s">
        <v>1</v>
      </c>
      <c r="B4" s="6">
        <v>1221</v>
      </c>
      <c r="C4" s="6">
        <v>1167</v>
      </c>
      <c r="D4" s="6">
        <v>1457</v>
      </c>
      <c r="E4" s="6">
        <f t="shared" si="0"/>
        <v>2624</v>
      </c>
      <c r="F4" s="1">
        <v>0.62</v>
      </c>
      <c r="G4" s="8">
        <f t="shared" si="1"/>
        <v>4232.258064516129</v>
      </c>
    </row>
    <row r="5" spans="1:7" ht="13.5">
      <c r="A5" s="3" t="s">
        <v>0</v>
      </c>
      <c r="B5" s="6">
        <v>3769</v>
      </c>
      <c r="C5" s="6">
        <v>3604</v>
      </c>
      <c r="D5" s="6">
        <v>4436</v>
      </c>
      <c r="E5" s="6">
        <f t="shared" si="0"/>
        <v>8040</v>
      </c>
      <c r="F5" s="1">
        <v>0.94</v>
      </c>
      <c r="G5" s="8">
        <f t="shared" si="1"/>
        <v>8553.191489361703</v>
      </c>
    </row>
    <row r="6" spans="1:7" ht="13.5">
      <c r="A6" s="3" t="s">
        <v>51</v>
      </c>
      <c r="B6" s="6">
        <v>4775</v>
      </c>
      <c r="C6" s="6">
        <v>5114</v>
      </c>
      <c r="D6" s="6">
        <v>5760</v>
      </c>
      <c r="E6" s="6">
        <f t="shared" si="0"/>
        <v>10874</v>
      </c>
      <c r="F6" s="1">
        <v>2.07</v>
      </c>
      <c r="G6" s="8">
        <f t="shared" si="1"/>
        <v>5253.140096618358</v>
      </c>
    </row>
    <row r="7" spans="1:7" ht="13.5">
      <c r="A7" s="3" t="s">
        <v>52</v>
      </c>
      <c r="B7" s="6">
        <v>7018</v>
      </c>
      <c r="C7" s="6">
        <v>8097</v>
      </c>
      <c r="D7" s="6">
        <v>8395</v>
      </c>
      <c r="E7" s="6">
        <f t="shared" si="0"/>
        <v>16492</v>
      </c>
      <c r="F7" s="9">
        <v>3</v>
      </c>
      <c r="G7" s="8">
        <f t="shared" si="1"/>
        <v>5497.333333333333</v>
      </c>
    </row>
    <row r="8" spans="1:7" ht="13.5">
      <c r="A8" s="3" t="s">
        <v>53</v>
      </c>
      <c r="B8" s="6">
        <v>7200</v>
      </c>
      <c r="C8" s="6">
        <v>7986</v>
      </c>
      <c r="D8" s="6">
        <v>8078</v>
      </c>
      <c r="E8" s="6">
        <f t="shared" si="0"/>
        <v>16064</v>
      </c>
      <c r="F8" s="1">
        <v>3.63</v>
      </c>
      <c r="G8" s="8">
        <f t="shared" si="1"/>
        <v>4425.34435261708</v>
      </c>
    </row>
    <row r="9" spans="1:7" ht="13.5">
      <c r="A9" s="3" t="s">
        <v>54</v>
      </c>
      <c r="B9" s="6">
        <v>5694</v>
      </c>
      <c r="C9" s="6">
        <v>6139</v>
      </c>
      <c r="D9" s="6">
        <v>7148</v>
      </c>
      <c r="E9" s="6">
        <f t="shared" si="0"/>
        <v>13287</v>
      </c>
      <c r="F9" s="1">
        <v>2.45</v>
      </c>
      <c r="G9" s="8">
        <f t="shared" si="1"/>
        <v>5423.265306122448</v>
      </c>
    </row>
    <row r="10" spans="1:7" ht="13.5">
      <c r="A10" s="3" t="s">
        <v>55</v>
      </c>
      <c r="B10" s="6">
        <v>6656</v>
      </c>
      <c r="C10" s="6">
        <v>8611</v>
      </c>
      <c r="D10" s="6">
        <v>9266</v>
      </c>
      <c r="E10" s="6">
        <f t="shared" si="0"/>
        <v>17877</v>
      </c>
      <c r="F10" s="1">
        <v>6.22</v>
      </c>
      <c r="G10" s="8">
        <f t="shared" si="1"/>
        <v>2874.1157556270095</v>
      </c>
    </row>
    <row r="11" spans="1:7" ht="13.5">
      <c r="A11" s="3" t="s">
        <v>56</v>
      </c>
      <c r="B11" s="6">
        <v>6786</v>
      </c>
      <c r="C11" s="6">
        <v>8397</v>
      </c>
      <c r="D11" s="6">
        <v>9137</v>
      </c>
      <c r="E11" s="6">
        <f t="shared" si="0"/>
        <v>17534</v>
      </c>
      <c r="F11" s="1">
        <v>4.56</v>
      </c>
      <c r="G11" s="8">
        <f t="shared" si="1"/>
        <v>3845.1754385964914</v>
      </c>
    </row>
    <row r="12" spans="1:7" ht="13.5">
      <c r="A12" s="3" t="s">
        <v>2</v>
      </c>
      <c r="B12" s="6">
        <v>9761</v>
      </c>
      <c r="C12" s="6">
        <v>11294</v>
      </c>
      <c r="D12" s="6">
        <v>12655</v>
      </c>
      <c r="E12" s="6">
        <f t="shared" si="0"/>
        <v>23949</v>
      </c>
      <c r="F12" s="1">
        <v>9.39</v>
      </c>
      <c r="G12" s="8">
        <f t="shared" si="1"/>
        <v>2550.479233226837</v>
      </c>
    </row>
    <row r="13" spans="1:7" ht="13.5">
      <c r="A13" s="3" t="s">
        <v>57</v>
      </c>
      <c r="B13" s="6">
        <v>7223</v>
      </c>
      <c r="C13" s="6">
        <v>8849</v>
      </c>
      <c r="D13" s="6">
        <v>9605</v>
      </c>
      <c r="E13" s="6">
        <f t="shared" si="0"/>
        <v>18454</v>
      </c>
      <c r="F13" s="1">
        <v>5.43</v>
      </c>
      <c r="G13" s="8">
        <f t="shared" si="1"/>
        <v>3398.5267034990793</v>
      </c>
    </row>
    <row r="14" spans="1:7" ht="13.5">
      <c r="A14" s="3" t="s">
        <v>58</v>
      </c>
      <c r="B14" s="6">
        <v>10947</v>
      </c>
      <c r="C14" s="6">
        <v>13438</v>
      </c>
      <c r="D14" s="6">
        <v>14683</v>
      </c>
      <c r="E14" s="6">
        <f t="shared" si="0"/>
        <v>28121</v>
      </c>
      <c r="F14" s="1">
        <v>11.53</v>
      </c>
      <c r="G14" s="8">
        <f t="shared" si="1"/>
        <v>2438.9418907198615</v>
      </c>
    </row>
    <row r="15" spans="1:7" ht="13.5">
      <c r="A15" s="3" t="s">
        <v>59</v>
      </c>
      <c r="B15" s="6">
        <v>5552</v>
      </c>
      <c r="C15" s="6">
        <v>7644</v>
      </c>
      <c r="D15" s="6">
        <v>8322</v>
      </c>
      <c r="E15" s="6">
        <f t="shared" si="0"/>
        <v>15966</v>
      </c>
      <c r="F15" s="1">
        <v>14.73</v>
      </c>
      <c r="G15" s="8">
        <f t="shared" si="1"/>
        <v>1083.9103869653768</v>
      </c>
    </row>
    <row r="16" spans="1:7" ht="13.5">
      <c r="A16" s="3" t="s">
        <v>3</v>
      </c>
      <c r="B16" s="6">
        <v>2098</v>
      </c>
      <c r="C16" s="6">
        <v>3333</v>
      </c>
      <c r="D16" s="6">
        <v>3534</v>
      </c>
      <c r="E16" s="6">
        <f t="shared" si="0"/>
        <v>6867</v>
      </c>
      <c r="F16" s="9">
        <v>38.7</v>
      </c>
      <c r="G16" s="8">
        <f t="shared" si="1"/>
        <v>177.44186046511626</v>
      </c>
    </row>
    <row r="17" spans="1:7" ht="13.5">
      <c r="A17" s="3" t="s">
        <v>4</v>
      </c>
      <c r="B17" s="6">
        <v>3359</v>
      </c>
      <c r="C17" s="6">
        <v>4802</v>
      </c>
      <c r="D17" s="6">
        <v>5184</v>
      </c>
      <c r="E17" s="6">
        <f t="shared" si="0"/>
        <v>9986</v>
      </c>
      <c r="F17" s="1">
        <v>20.38</v>
      </c>
      <c r="G17" s="8">
        <f t="shared" si="1"/>
        <v>489.9901864573111</v>
      </c>
    </row>
    <row r="18" spans="1:7" ht="13.5">
      <c r="A18" s="3" t="s">
        <v>60</v>
      </c>
      <c r="B18" s="6">
        <v>567</v>
      </c>
      <c r="C18" s="6">
        <v>936</v>
      </c>
      <c r="D18" s="6">
        <v>949</v>
      </c>
      <c r="E18" s="6">
        <f t="shared" si="0"/>
        <v>1885</v>
      </c>
      <c r="F18" s="1">
        <v>11.87</v>
      </c>
      <c r="G18" s="8">
        <f t="shared" si="1"/>
        <v>158.80370682392586</v>
      </c>
    </row>
    <row r="19" spans="1:7" ht="13.5">
      <c r="A19" s="3" t="s">
        <v>61</v>
      </c>
      <c r="B19" s="6">
        <v>1350</v>
      </c>
      <c r="C19" s="6">
        <v>1718</v>
      </c>
      <c r="D19" s="6">
        <v>1836</v>
      </c>
      <c r="E19" s="6">
        <f t="shared" si="0"/>
        <v>3554</v>
      </c>
      <c r="F19" s="1">
        <v>6.33</v>
      </c>
      <c r="G19" s="8">
        <f t="shared" si="1"/>
        <v>561.4533965244866</v>
      </c>
    </row>
    <row r="20" spans="1:7" ht="13.5">
      <c r="A20" s="3" t="s">
        <v>62</v>
      </c>
      <c r="B20" s="6">
        <v>5865</v>
      </c>
      <c r="C20" s="6">
        <v>7697</v>
      </c>
      <c r="D20" s="6">
        <v>8132</v>
      </c>
      <c r="E20" s="6">
        <f t="shared" si="0"/>
        <v>15829</v>
      </c>
      <c r="F20" s="1">
        <v>17.98</v>
      </c>
      <c r="G20" s="8">
        <f t="shared" si="1"/>
        <v>880.3670745272525</v>
      </c>
    </row>
    <row r="21" spans="1:7" ht="13.5">
      <c r="A21" s="3" t="s">
        <v>63</v>
      </c>
      <c r="B21" s="6">
        <v>2015</v>
      </c>
      <c r="C21" s="6">
        <v>2812</v>
      </c>
      <c r="D21" s="6">
        <v>2946</v>
      </c>
      <c r="E21" s="6">
        <f t="shared" si="0"/>
        <v>5758</v>
      </c>
      <c r="F21" s="1">
        <v>8.62</v>
      </c>
      <c r="G21" s="8">
        <f t="shared" si="1"/>
        <v>667.9814385150813</v>
      </c>
    </row>
    <row r="22" spans="1:7" ht="13.5">
      <c r="A22" s="3" t="s">
        <v>64</v>
      </c>
      <c r="B22" s="6">
        <v>4262</v>
      </c>
      <c r="C22" s="6">
        <v>5868</v>
      </c>
      <c r="D22" s="6">
        <v>6582</v>
      </c>
      <c r="E22" s="6">
        <f t="shared" si="0"/>
        <v>12450</v>
      </c>
      <c r="F22" s="1">
        <v>8.88</v>
      </c>
      <c r="G22" s="8">
        <f t="shared" si="1"/>
        <v>1402.0270270270269</v>
      </c>
    </row>
    <row r="23" spans="1:7" ht="13.5">
      <c r="A23" s="3" t="s">
        <v>5</v>
      </c>
      <c r="B23" s="6">
        <v>1742</v>
      </c>
      <c r="C23" s="6">
        <v>2615</v>
      </c>
      <c r="D23" s="6">
        <v>2845</v>
      </c>
      <c r="E23" s="6">
        <f t="shared" si="0"/>
        <v>5460</v>
      </c>
      <c r="F23" s="1">
        <v>5.03</v>
      </c>
      <c r="G23" s="8">
        <f t="shared" si="1"/>
        <v>1085.4870775347913</v>
      </c>
    </row>
    <row r="24" spans="1:7" ht="13.5">
      <c r="A24" s="5" t="s">
        <v>6</v>
      </c>
      <c r="B24" s="6">
        <v>1535</v>
      </c>
      <c r="C24" s="6">
        <v>2310</v>
      </c>
      <c r="D24" s="6">
        <v>2496</v>
      </c>
      <c r="E24" s="6">
        <f t="shared" si="0"/>
        <v>4806</v>
      </c>
      <c r="F24" s="1">
        <v>6.11</v>
      </c>
      <c r="G24" s="8">
        <f t="shared" si="1"/>
        <v>786.5793780687397</v>
      </c>
    </row>
    <row r="25" spans="1:7" ht="13.5">
      <c r="A25" s="2" t="s">
        <v>42</v>
      </c>
      <c r="B25" s="6">
        <f>SUM(B2:B24)</f>
        <v>103024</v>
      </c>
      <c r="C25" s="6">
        <f>SUM(C2:C24)</f>
        <v>126467</v>
      </c>
      <c r="D25" s="6">
        <f>SUM(D2:D24)</f>
        <v>138182</v>
      </c>
      <c r="E25" s="6">
        <f t="shared" si="0"/>
        <v>264649</v>
      </c>
      <c r="F25" s="1">
        <f>SUM(F2:F24)</f>
        <v>191.23000000000002</v>
      </c>
      <c r="G25" s="8">
        <f t="shared" si="1"/>
        <v>1383.930345657062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36617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2572</v>
      </c>
      <c r="C2" s="6">
        <v>2806</v>
      </c>
      <c r="D2" s="6">
        <v>3297</v>
      </c>
      <c r="E2" s="6">
        <f>C2+D2</f>
        <v>6103</v>
      </c>
      <c r="F2" s="1">
        <v>1.62</v>
      </c>
      <c r="G2" s="8">
        <f>E2/F2</f>
        <v>3767.2839506172836</v>
      </c>
    </row>
    <row r="3" spans="1:7" ht="13.5">
      <c r="A3" s="3" t="s">
        <v>50</v>
      </c>
      <c r="B3" s="6">
        <v>1024</v>
      </c>
      <c r="C3" s="6">
        <v>1194</v>
      </c>
      <c r="D3" s="6">
        <v>1400</v>
      </c>
      <c r="E3" s="6">
        <f aca="true" t="shared" si="0" ref="E3:E23">C3+D3</f>
        <v>2594</v>
      </c>
      <c r="F3" s="1">
        <v>1.14</v>
      </c>
      <c r="G3" s="8">
        <f aca="true" t="shared" si="1" ref="G3:G25">E3/F3</f>
        <v>2275.438596491228</v>
      </c>
    </row>
    <row r="4" spans="1:7" ht="13.5">
      <c r="A4" s="3" t="s">
        <v>1</v>
      </c>
      <c r="B4" s="6">
        <v>1209</v>
      </c>
      <c r="C4" s="6">
        <v>1159</v>
      </c>
      <c r="D4" s="6">
        <v>1441</v>
      </c>
      <c r="E4" s="6">
        <f t="shared" si="0"/>
        <v>2600</v>
      </c>
      <c r="F4" s="1">
        <v>0.62</v>
      </c>
      <c r="G4" s="8">
        <f t="shared" si="1"/>
        <v>4193.548387096775</v>
      </c>
    </row>
    <row r="5" spans="1:7" ht="13.5">
      <c r="A5" s="3" t="s">
        <v>0</v>
      </c>
      <c r="B5" s="6">
        <v>3769</v>
      </c>
      <c r="C5" s="6">
        <v>3585</v>
      </c>
      <c r="D5" s="6">
        <v>4441</v>
      </c>
      <c r="E5" s="6">
        <f t="shared" si="0"/>
        <v>8026</v>
      </c>
      <c r="F5" s="1">
        <v>0.94</v>
      </c>
      <c r="G5" s="8">
        <f t="shared" si="1"/>
        <v>8538.297872340427</v>
      </c>
    </row>
    <row r="6" spans="1:7" ht="13.5">
      <c r="A6" s="3" t="s">
        <v>51</v>
      </c>
      <c r="B6" s="6">
        <v>4725</v>
      </c>
      <c r="C6" s="6">
        <v>5076</v>
      </c>
      <c r="D6" s="6">
        <v>5708</v>
      </c>
      <c r="E6" s="6">
        <f t="shared" si="0"/>
        <v>10784</v>
      </c>
      <c r="F6" s="1">
        <v>2.07</v>
      </c>
      <c r="G6" s="8">
        <f t="shared" si="1"/>
        <v>5209.661835748792</v>
      </c>
    </row>
    <row r="7" spans="1:7" ht="13.5">
      <c r="A7" s="3" t="s">
        <v>52</v>
      </c>
      <c r="B7" s="6">
        <v>6894</v>
      </c>
      <c r="C7" s="6">
        <v>7937</v>
      </c>
      <c r="D7" s="6">
        <v>8364</v>
      </c>
      <c r="E7" s="6">
        <f t="shared" si="0"/>
        <v>16301</v>
      </c>
      <c r="F7" s="9">
        <v>3</v>
      </c>
      <c r="G7" s="8">
        <f t="shared" si="1"/>
        <v>5433.666666666667</v>
      </c>
    </row>
    <row r="8" spans="1:7" ht="13.5">
      <c r="A8" s="3" t="s">
        <v>53</v>
      </c>
      <c r="B8" s="6">
        <v>7048</v>
      </c>
      <c r="C8" s="6">
        <v>7843</v>
      </c>
      <c r="D8" s="6">
        <v>8000</v>
      </c>
      <c r="E8" s="6">
        <f t="shared" si="0"/>
        <v>15843</v>
      </c>
      <c r="F8" s="1">
        <v>3.63</v>
      </c>
      <c r="G8" s="8">
        <f t="shared" si="1"/>
        <v>4364.462809917355</v>
      </c>
    </row>
    <row r="9" spans="1:7" ht="13.5">
      <c r="A9" s="3" t="s">
        <v>54</v>
      </c>
      <c r="B9" s="6">
        <v>5642</v>
      </c>
      <c r="C9" s="6">
        <v>6077</v>
      </c>
      <c r="D9" s="6">
        <v>7076</v>
      </c>
      <c r="E9" s="6">
        <f t="shared" si="0"/>
        <v>13153</v>
      </c>
      <c r="F9" s="1">
        <v>2.45</v>
      </c>
      <c r="G9" s="8">
        <f t="shared" si="1"/>
        <v>5368.571428571428</v>
      </c>
    </row>
    <row r="10" spans="1:7" ht="13.5">
      <c r="A10" s="3" t="s">
        <v>55</v>
      </c>
      <c r="B10" s="6">
        <v>6631</v>
      </c>
      <c r="C10" s="6">
        <v>8558</v>
      </c>
      <c r="D10" s="6">
        <v>9203</v>
      </c>
      <c r="E10" s="6">
        <f t="shared" si="0"/>
        <v>17761</v>
      </c>
      <c r="F10" s="1">
        <v>6.22</v>
      </c>
      <c r="G10" s="8">
        <f t="shared" si="1"/>
        <v>2855.4662379421225</v>
      </c>
    </row>
    <row r="11" spans="1:7" ht="13.5">
      <c r="A11" s="3" t="s">
        <v>56</v>
      </c>
      <c r="B11" s="6">
        <v>6778</v>
      </c>
      <c r="C11" s="6">
        <v>8369</v>
      </c>
      <c r="D11" s="6">
        <v>9121</v>
      </c>
      <c r="E11" s="6">
        <f t="shared" si="0"/>
        <v>17490</v>
      </c>
      <c r="F11" s="1">
        <v>4.56</v>
      </c>
      <c r="G11" s="8">
        <f t="shared" si="1"/>
        <v>3835.526315789474</v>
      </c>
    </row>
    <row r="12" spans="1:7" ht="13.5">
      <c r="A12" s="3" t="s">
        <v>2</v>
      </c>
      <c r="B12" s="6">
        <v>9714</v>
      </c>
      <c r="C12" s="6">
        <v>11248</v>
      </c>
      <c r="D12" s="6">
        <v>12620</v>
      </c>
      <c r="E12" s="6">
        <f t="shared" si="0"/>
        <v>23868</v>
      </c>
      <c r="F12" s="1">
        <v>9.39</v>
      </c>
      <c r="G12" s="8">
        <f t="shared" si="1"/>
        <v>2541.85303514377</v>
      </c>
    </row>
    <row r="13" spans="1:7" ht="13.5">
      <c r="A13" s="3" t="s">
        <v>57</v>
      </c>
      <c r="B13" s="6">
        <v>7186</v>
      </c>
      <c r="C13" s="6">
        <v>8794</v>
      </c>
      <c r="D13" s="6">
        <v>9576</v>
      </c>
      <c r="E13" s="6">
        <f t="shared" si="0"/>
        <v>18370</v>
      </c>
      <c r="F13" s="1">
        <v>5.43</v>
      </c>
      <c r="G13" s="8">
        <f t="shared" si="1"/>
        <v>3383.057090239411</v>
      </c>
    </row>
    <row r="14" spans="1:7" ht="13.5">
      <c r="A14" s="3" t="s">
        <v>58</v>
      </c>
      <c r="B14" s="6">
        <v>10831</v>
      </c>
      <c r="C14" s="6">
        <v>13314</v>
      </c>
      <c r="D14" s="6">
        <v>14551</v>
      </c>
      <c r="E14" s="6">
        <f t="shared" si="0"/>
        <v>27865</v>
      </c>
      <c r="F14" s="1">
        <v>11.53</v>
      </c>
      <c r="G14" s="8">
        <f t="shared" si="1"/>
        <v>2416.73894189072</v>
      </c>
    </row>
    <row r="15" spans="1:7" ht="13.5">
      <c r="A15" s="3" t="s">
        <v>59</v>
      </c>
      <c r="B15" s="6">
        <v>5560</v>
      </c>
      <c r="C15" s="6">
        <v>7651</v>
      </c>
      <c r="D15" s="6">
        <v>8318</v>
      </c>
      <c r="E15" s="6">
        <f t="shared" si="0"/>
        <v>15969</v>
      </c>
      <c r="F15" s="1">
        <v>14.73</v>
      </c>
      <c r="G15" s="8">
        <f t="shared" si="1"/>
        <v>1084.1140529531567</v>
      </c>
    </row>
    <row r="16" spans="1:7" ht="13.5">
      <c r="A16" s="3" t="s">
        <v>3</v>
      </c>
      <c r="B16" s="6">
        <v>2102</v>
      </c>
      <c r="C16" s="6">
        <v>3334</v>
      </c>
      <c r="D16" s="6">
        <v>3524</v>
      </c>
      <c r="E16" s="6">
        <f t="shared" si="0"/>
        <v>6858</v>
      </c>
      <c r="F16" s="9">
        <v>38.7</v>
      </c>
      <c r="G16" s="8">
        <f t="shared" si="1"/>
        <v>177.20930232558138</v>
      </c>
    </row>
    <row r="17" spans="1:7" ht="13.5">
      <c r="A17" s="3" t="s">
        <v>4</v>
      </c>
      <c r="B17" s="6">
        <v>3367</v>
      </c>
      <c r="C17" s="6">
        <v>4800</v>
      </c>
      <c r="D17" s="6">
        <v>5174</v>
      </c>
      <c r="E17" s="6">
        <f t="shared" si="0"/>
        <v>9974</v>
      </c>
      <c r="F17" s="1">
        <v>20.38</v>
      </c>
      <c r="G17" s="8">
        <f t="shared" si="1"/>
        <v>489.40137389597646</v>
      </c>
    </row>
    <row r="18" spans="1:7" ht="13.5">
      <c r="A18" s="3" t="s">
        <v>60</v>
      </c>
      <c r="B18" s="6">
        <v>564</v>
      </c>
      <c r="C18" s="6">
        <v>928</v>
      </c>
      <c r="D18" s="6">
        <v>940</v>
      </c>
      <c r="E18" s="6">
        <f t="shared" si="0"/>
        <v>1868</v>
      </c>
      <c r="F18" s="1">
        <v>11.87</v>
      </c>
      <c r="G18" s="8">
        <f t="shared" si="1"/>
        <v>157.3715248525695</v>
      </c>
    </row>
    <row r="19" spans="1:7" ht="13.5">
      <c r="A19" s="3" t="s">
        <v>61</v>
      </c>
      <c r="B19" s="6">
        <v>1353</v>
      </c>
      <c r="C19" s="6">
        <v>1721</v>
      </c>
      <c r="D19" s="6">
        <v>1838</v>
      </c>
      <c r="E19" s="6">
        <f t="shared" si="0"/>
        <v>3559</v>
      </c>
      <c r="F19" s="1">
        <v>6.33</v>
      </c>
      <c r="G19" s="8">
        <f t="shared" si="1"/>
        <v>562.2432859399684</v>
      </c>
    </row>
    <row r="20" spans="1:7" ht="13.5">
      <c r="A20" s="3" t="s">
        <v>62</v>
      </c>
      <c r="B20" s="6">
        <v>5856</v>
      </c>
      <c r="C20" s="6">
        <v>7670</v>
      </c>
      <c r="D20" s="6">
        <v>8133</v>
      </c>
      <c r="E20" s="6">
        <f t="shared" si="0"/>
        <v>15803</v>
      </c>
      <c r="F20" s="1">
        <v>17.98</v>
      </c>
      <c r="G20" s="8">
        <f t="shared" si="1"/>
        <v>878.921023359288</v>
      </c>
    </row>
    <row r="21" spans="1:7" ht="13.5">
      <c r="A21" s="3" t="s">
        <v>63</v>
      </c>
      <c r="B21" s="6">
        <v>1993</v>
      </c>
      <c r="C21" s="6">
        <v>2800</v>
      </c>
      <c r="D21" s="6">
        <v>2919</v>
      </c>
      <c r="E21" s="6">
        <f t="shared" si="0"/>
        <v>5719</v>
      </c>
      <c r="F21" s="1">
        <v>8.62</v>
      </c>
      <c r="G21" s="8">
        <f t="shared" si="1"/>
        <v>663.4570765661254</v>
      </c>
    </row>
    <row r="22" spans="1:7" ht="13.5">
      <c r="A22" s="3" t="s">
        <v>64</v>
      </c>
      <c r="B22" s="6">
        <v>4272</v>
      </c>
      <c r="C22" s="6">
        <v>5870</v>
      </c>
      <c r="D22" s="6">
        <v>6580</v>
      </c>
      <c r="E22" s="6">
        <f t="shared" si="0"/>
        <v>12450</v>
      </c>
      <c r="F22" s="1">
        <v>8.88</v>
      </c>
      <c r="G22" s="8">
        <f t="shared" si="1"/>
        <v>1402.0270270270269</v>
      </c>
    </row>
    <row r="23" spans="1:7" ht="13.5">
      <c r="A23" s="3" t="s">
        <v>5</v>
      </c>
      <c r="B23" s="6">
        <v>1743</v>
      </c>
      <c r="C23" s="6">
        <v>2607</v>
      </c>
      <c r="D23" s="6">
        <v>2844</v>
      </c>
      <c r="E23" s="6">
        <f t="shared" si="0"/>
        <v>5451</v>
      </c>
      <c r="F23" s="1">
        <v>5.03</v>
      </c>
      <c r="G23" s="8">
        <f t="shared" si="1"/>
        <v>1083.6978131212722</v>
      </c>
    </row>
    <row r="24" spans="1:7" ht="13.5">
      <c r="A24" s="5" t="s">
        <v>6</v>
      </c>
      <c r="B24" s="6">
        <v>1537</v>
      </c>
      <c r="C24" s="6">
        <v>2308</v>
      </c>
      <c r="D24" s="6">
        <v>2486</v>
      </c>
      <c r="E24" s="6">
        <f>C24+D24</f>
        <v>4794</v>
      </c>
      <c r="F24" s="1">
        <v>6.11</v>
      </c>
      <c r="G24" s="8">
        <f t="shared" si="1"/>
        <v>784.6153846153845</v>
      </c>
    </row>
    <row r="25" spans="1:7" ht="13.5">
      <c r="A25" s="2" t="s">
        <v>42</v>
      </c>
      <c r="B25" s="6">
        <f>SUM(B2:B24)</f>
        <v>102370</v>
      </c>
      <c r="C25" s="6">
        <f>SUM(C2:C24)</f>
        <v>125649</v>
      </c>
      <c r="D25" s="6">
        <f>SUM(D2:D24)</f>
        <v>137554</v>
      </c>
      <c r="E25" s="6">
        <f>SUM(E2:E24)</f>
        <v>263203</v>
      </c>
      <c r="F25" s="1">
        <f>SUM(F2:F24)</f>
        <v>191.23000000000002</v>
      </c>
      <c r="G25" s="8">
        <f t="shared" si="1"/>
        <v>1376.3687705903883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36647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2593</v>
      </c>
      <c r="C2" s="6">
        <v>2817</v>
      </c>
      <c r="D2" s="6">
        <v>3292</v>
      </c>
      <c r="E2" s="6">
        <f>C2+D2</f>
        <v>6109</v>
      </c>
      <c r="F2" s="1">
        <v>1.62</v>
      </c>
      <c r="G2" s="8">
        <f>E2/F2</f>
        <v>3770.9876543209875</v>
      </c>
    </row>
    <row r="3" spans="1:7" ht="13.5">
      <c r="A3" s="3" t="s">
        <v>50</v>
      </c>
      <c r="B3" s="6">
        <v>1025</v>
      </c>
      <c r="C3" s="6">
        <v>1200</v>
      </c>
      <c r="D3" s="6">
        <v>1396</v>
      </c>
      <c r="E3" s="6">
        <f aca="true" t="shared" si="0" ref="E3:E24">C3+D3</f>
        <v>2596</v>
      </c>
      <c r="F3" s="1">
        <v>1.14</v>
      </c>
      <c r="G3" s="8">
        <f aca="true" t="shared" si="1" ref="G3:G25">E3/F3</f>
        <v>2277.1929824561407</v>
      </c>
    </row>
    <row r="4" spans="1:7" ht="13.5">
      <c r="A4" s="3" t="s">
        <v>1</v>
      </c>
      <c r="B4" s="6">
        <v>1224</v>
      </c>
      <c r="C4" s="6">
        <v>1168</v>
      </c>
      <c r="D4" s="6">
        <v>1452</v>
      </c>
      <c r="E4" s="6">
        <f t="shared" si="0"/>
        <v>2620</v>
      </c>
      <c r="F4" s="1">
        <v>0.62</v>
      </c>
      <c r="G4" s="8">
        <f t="shared" si="1"/>
        <v>4225.806451612903</v>
      </c>
    </row>
    <row r="5" spans="1:7" ht="13.5">
      <c r="A5" s="3" t="s">
        <v>0</v>
      </c>
      <c r="B5" s="6">
        <v>3808</v>
      </c>
      <c r="C5" s="6">
        <v>3616</v>
      </c>
      <c r="D5" s="6">
        <v>4460</v>
      </c>
      <c r="E5" s="6">
        <f t="shared" si="0"/>
        <v>8076</v>
      </c>
      <c r="F5" s="1">
        <v>0.94</v>
      </c>
      <c r="G5" s="8">
        <f t="shared" si="1"/>
        <v>8591.489361702128</v>
      </c>
    </row>
    <row r="6" spans="1:7" ht="13.5">
      <c r="A6" s="3" t="s">
        <v>51</v>
      </c>
      <c r="B6" s="6">
        <v>4802</v>
      </c>
      <c r="C6" s="6">
        <v>5103</v>
      </c>
      <c r="D6" s="6">
        <v>5771</v>
      </c>
      <c r="E6" s="6">
        <f t="shared" si="0"/>
        <v>10874</v>
      </c>
      <c r="F6" s="1">
        <v>2.07</v>
      </c>
      <c r="G6" s="8">
        <f t="shared" si="1"/>
        <v>5253.140096618358</v>
      </c>
    </row>
    <row r="7" spans="1:7" ht="13.5">
      <c r="A7" s="3" t="s">
        <v>52</v>
      </c>
      <c r="B7" s="6">
        <v>6971</v>
      </c>
      <c r="C7" s="6">
        <v>7991</v>
      </c>
      <c r="D7" s="6">
        <v>8374</v>
      </c>
      <c r="E7" s="6">
        <f t="shared" si="0"/>
        <v>16365</v>
      </c>
      <c r="F7" s="9">
        <v>3</v>
      </c>
      <c r="G7" s="8">
        <f t="shared" si="1"/>
        <v>5455</v>
      </c>
    </row>
    <row r="8" spans="1:7" ht="13.5">
      <c r="A8" s="3" t="s">
        <v>53</v>
      </c>
      <c r="B8" s="6">
        <v>7178</v>
      </c>
      <c r="C8" s="6">
        <v>7925</v>
      </c>
      <c r="D8" s="6">
        <v>8055</v>
      </c>
      <c r="E8" s="6">
        <f t="shared" si="0"/>
        <v>15980</v>
      </c>
      <c r="F8" s="1">
        <v>3.63</v>
      </c>
      <c r="G8" s="8">
        <f t="shared" si="1"/>
        <v>4402.203856749312</v>
      </c>
    </row>
    <row r="9" spans="1:7" ht="13.5">
      <c r="A9" s="3" t="s">
        <v>54</v>
      </c>
      <c r="B9" s="6">
        <v>5700</v>
      </c>
      <c r="C9" s="6">
        <v>6105</v>
      </c>
      <c r="D9" s="6">
        <v>7102</v>
      </c>
      <c r="E9" s="6">
        <f t="shared" si="0"/>
        <v>13207</v>
      </c>
      <c r="F9" s="1">
        <v>2.45</v>
      </c>
      <c r="G9" s="8">
        <f t="shared" si="1"/>
        <v>5390.612244897959</v>
      </c>
    </row>
    <row r="10" spans="1:7" ht="13.5">
      <c r="A10" s="3" t="s">
        <v>55</v>
      </c>
      <c r="B10" s="6">
        <v>6664</v>
      </c>
      <c r="C10" s="6">
        <v>8575</v>
      </c>
      <c r="D10" s="6">
        <v>9226</v>
      </c>
      <c r="E10" s="6">
        <f t="shared" si="0"/>
        <v>17801</v>
      </c>
      <c r="F10" s="1">
        <v>6.22</v>
      </c>
      <c r="G10" s="8">
        <f t="shared" si="1"/>
        <v>2861.897106109325</v>
      </c>
    </row>
    <row r="11" spans="1:7" ht="13.5">
      <c r="A11" s="3" t="s">
        <v>56</v>
      </c>
      <c r="B11" s="6">
        <v>6803</v>
      </c>
      <c r="C11" s="6">
        <v>8403</v>
      </c>
      <c r="D11" s="6">
        <v>9134</v>
      </c>
      <c r="E11" s="6">
        <f t="shared" si="0"/>
        <v>17537</v>
      </c>
      <c r="F11" s="1">
        <v>4.56</v>
      </c>
      <c r="G11" s="8">
        <f t="shared" si="1"/>
        <v>3845.8333333333335</v>
      </c>
    </row>
    <row r="12" spans="1:7" ht="13.5">
      <c r="A12" s="3" t="s">
        <v>2</v>
      </c>
      <c r="B12" s="6">
        <v>9799</v>
      </c>
      <c r="C12" s="6">
        <v>11301</v>
      </c>
      <c r="D12" s="6">
        <v>12665</v>
      </c>
      <c r="E12" s="6">
        <f t="shared" si="0"/>
        <v>23966</v>
      </c>
      <c r="F12" s="1">
        <v>9.39</v>
      </c>
      <c r="G12" s="8">
        <f t="shared" si="1"/>
        <v>2552.2896698615546</v>
      </c>
    </row>
    <row r="13" spans="1:7" ht="13.5">
      <c r="A13" s="3" t="s">
        <v>57</v>
      </c>
      <c r="B13" s="6">
        <v>7225</v>
      </c>
      <c r="C13" s="6">
        <v>8831</v>
      </c>
      <c r="D13" s="6">
        <v>9594</v>
      </c>
      <c r="E13" s="6">
        <f t="shared" si="0"/>
        <v>18425</v>
      </c>
      <c r="F13" s="1">
        <v>5.43</v>
      </c>
      <c r="G13" s="8">
        <f t="shared" si="1"/>
        <v>3393.1860036832413</v>
      </c>
    </row>
    <row r="14" spans="1:7" ht="13.5">
      <c r="A14" s="3" t="s">
        <v>58</v>
      </c>
      <c r="B14" s="6">
        <v>10947</v>
      </c>
      <c r="C14" s="6">
        <v>13407</v>
      </c>
      <c r="D14" s="6">
        <v>14626</v>
      </c>
      <c r="E14" s="6">
        <f t="shared" si="0"/>
        <v>28033</v>
      </c>
      <c r="F14" s="1">
        <v>11.53</v>
      </c>
      <c r="G14" s="8">
        <f t="shared" si="1"/>
        <v>2431.309627059844</v>
      </c>
    </row>
    <row r="15" spans="1:7" ht="13.5">
      <c r="A15" s="3" t="s">
        <v>59</v>
      </c>
      <c r="B15" s="6">
        <v>5591</v>
      </c>
      <c r="C15" s="6">
        <v>7657</v>
      </c>
      <c r="D15" s="6">
        <v>8328</v>
      </c>
      <c r="E15" s="6">
        <f t="shared" si="0"/>
        <v>15985</v>
      </c>
      <c r="F15" s="1">
        <v>14.73</v>
      </c>
      <c r="G15" s="8">
        <f t="shared" si="1"/>
        <v>1085.2002715546503</v>
      </c>
    </row>
    <row r="16" spans="1:7" ht="13.5">
      <c r="A16" s="3" t="s">
        <v>3</v>
      </c>
      <c r="B16" s="6">
        <v>2106</v>
      </c>
      <c r="C16" s="6">
        <v>3337</v>
      </c>
      <c r="D16" s="6">
        <v>3533</v>
      </c>
      <c r="E16" s="6">
        <f t="shared" si="0"/>
        <v>6870</v>
      </c>
      <c r="F16" s="9">
        <v>38.7</v>
      </c>
      <c r="G16" s="8">
        <f t="shared" si="1"/>
        <v>177.51937984496124</v>
      </c>
    </row>
    <row r="17" spans="1:7" ht="13.5">
      <c r="A17" s="3" t="s">
        <v>4</v>
      </c>
      <c r="B17" s="6">
        <v>3375</v>
      </c>
      <c r="C17" s="6">
        <v>4795</v>
      </c>
      <c r="D17" s="6">
        <v>5179</v>
      </c>
      <c r="E17" s="6">
        <f t="shared" si="0"/>
        <v>9974</v>
      </c>
      <c r="F17" s="1">
        <v>20.38</v>
      </c>
      <c r="G17" s="8">
        <f t="shared" si="1"/>
        <v>489.40137389597646</v>
      </c>
    </row>
    <row r="18" spans="1:7" ht="13.5">
      <c r="A18" s="3" t="s">
        <v>60</v>
      </c>
      <c r="B18" s="6">
        <v>572</v>
      </c>
      <c r="C18" s="6">
        <v>934</v>
      </c>
      <c r="D18" s="6">
        <v>944</v>
      </c>
      <c r="E18" s="6">
        <f t="shared" si="0"/>
        <v>1878</v>
      </c>
      <c r="F18" s="1">
        <v>11.87</v>
      </c>
      <c r="G18" s="8">
        <f t="shared" si="1"/>
        <v>158.2139848357203</v>
      </c>
    </row>
    <row r="19" spans="1:7" ht="13.5">
      <c r="A19" s="3" t="s">
        <v>61</v>
      </c>
      <c r="B19" s="6">
        <v>1357</v>
      </c>
      <c r="C19" s="6">
        <v>1724</v>
      </c>
      <c r="D19" s="6">
        <v>1836</v>
      </c>
      <c r="E19" s="6">
        <f t="shared" si="0"/>
        <v>3560</v>
      </c>
      <c r="F19" s="1">
        <v>6.33</v>
      </c>
      <c r="G19" s="8">
        <f t="shared" si="1"/>
        <v>562.4012638230647</v>
      </c>
    </row>
    <row r="20" spans="1:7" ht="13.5">
      <c r="A20" s="3" t="s">
        <v>62</v>
      </c>
      <c r="B20" s="6">
        <v>5895</v>
      </c>
      <c r="C20" s="6">
        <v>7719</v>
      </c>
      <c r="D20" s="6">
        <v>8170</v>
      </c>
      <c r="E20" s="6">
        <f t="shared" si="0"/>
        <v>15889</v>
      </c>
      <c r="F20" s="1">
        <v>17.98</v>
      </c>
      <c r="G20" s="8">
        <f t="shared" si="1"/>
        <v>883.7041156840934</v>
      </c>
    </row>
    <row r="21" spans="1:7" ht="13.5">
      <c r="A21" s="3" t="s">
        <v>63</v>
      </c>
      <c r="B21" s="6">
        <v>2008</v>
      </c>
      <c r="C21" s="6">
        <v>2806</v>
      </c>
      <c r="D21" s="6">
        <v>2913</v>
      </c>
      <c r="E21" s="6">
        <f t="shared" si="0"/>
        <v>5719</v>
      </c>
      <c r="F21" s="1">
        <v>8.62</v>
      </c>
      <c r="G21" s="8">
        <f t="shared" si="1"/>
        <v>663.4570765661254</v>
      </c>
    </row>
    <row r="22" spans="1:7" ht="13.5">
      <c r="A22" s="3" t="s">
        <v>64</v>
      </c>
      <c r="B22" s="6">
        <v>4284</v>
      </c>
      <c r="C22" s="6">
        <v>5895</v>
      </c>
      <c r="D22" s="6">
        <v>6591</v>
      </c>
      <c r="E22" s="6">
        <f t="shared" si="0"/>
        <v>12486</v>
      </c>
      <c r="F22" s="1">
        <v>8.88</v>
      </c>
      <c r="G22" s="8">
        <f t="shared" si="1"/>
        <v>1406.081081081081</v>
      </c>
    </row>
    <row r="23" spans="1:7" ht="13.5">
      <c r="A23" s="3" t="s">
        <v>5</v>
      </c>
      <c r="B23" s="6">
        <v>1746</v>
      </c>
      <c r="C23" s="6">
        <v>2598</v>
      </c>
      <c r="D23" s="6">
        <v>2844</v>
      </c>
      <c r="E23" s="6">
        <f t="shared" si="0"/>
        <v>5442</v>
      </c>
      <c r="F23" s="1">
        <v>5.03</v>
      </c>
      <c r="G23" s="8">
        <f t="shared" si="1"/>
        <v>1081.9085487077534</v>
      </c>
    </row>
    <row r="24" spans="1:7" ht="13.5">
      <c r="A24" s="5" t="s">
        <v>6</v>
      </c>
      <c r="B24" s="6">
        <v>1535</v>
      </c>
      <c r="C24" s="6">
        <v>2302</v>
      </c>
      <c r="D24" s="6">
        <v>2485</v>
      </c>
      <c r="E24" s="6">
        <f t="shared" si="0"/>
        <v>4787</v>
      </c>
      <c r="F24" s="1">
        <v>6.11</v>
      </c>
      <c r="G24" s="8">
        <f t="shared" si="1"/>
        <v>783.469721767594</v>
      </c>
    </row>
    <row r="25" spans="1:7" ht="13.5">
      <c r="A25" s="2" t="s">
        <v>42</v>
      </c>
      <c r="B25" s="6">
        <f>SUM(B2:B24)</f>
        <v>103208</v>
      </c>
      <c r="C25" s="6">
        <f>SUM(C2:C24)</f>
        <v>126209</v>
      </c>
      <c r="D25" s="6">
        <f>SUM(D2:D24)</f>
        <v>137970</v>
      </c>
      <c r="E25" s="6">
        <f>SUM(E2:E24)</f>
        <v>264179</v>
      </c>
      <c r="F25" s="1">
        <f>SUM(F2:F24)</f>
        <v>191.23000000000002</v>
      </c>
      <c r="G25" s="8">
        <f t="shared" si="1"/>
        <v>1381.4725722951418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36678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2589</v>
      </c>
      <c r="C2" s="6">
        <v>2812</v>
      </c>
      <c r="D2" s="6">
        <v>3281</v>
      </c>
      <c r="E2" s="6">
        <f>C2+D2</f>
        <v>6093</v>
      </c>
      <c r="F2" s="1">
        <v>1.62</v>
      </c>
      <c r="G2" s="8">
        <f>E2/F2</f>
        <v>3761.111111111111</v>
      </c>
    </row>
    <row r="3" spans="1:7" ht="13.5">
      <c r="A3" s="3" t="s">
        <v>50</v>
      </c>
      <c r="B3" s="6">
        <v>1027</v>
      </c>
      <c r="C3" s="6">
        <v>1200</v>
      </c>
      <c r="D3" s="6">
        <v>1394</v>
      </c>
      <c r="E3" s="6">
        <f aca="true" t="shared" si="0" ref="E3:E24">C3+D3</f>
        <v>2594</v>
      </c>
      <c r="F3" s="1">
        <v>1.14</v>
      </c>
      <c r="G3" s="8">
        <f aca="true" t="shared" si="1" ref="G3:G25">E3/F3</f>
        <v>2275.438596491228</v>
      </c>
    </row>
    <row r="4" spans="1:7" ht="13.5">
      <c r="A4" s="3" t="s">
        <v>1</v>
      </c>
      <c r="B4" s="6">
        <v>1222</v>
      </c>
      <c r="C4" s="6">
        <v>1162</v>
      </c>
      <c r="D4" s="6">
        <v>1440</v>
      </c>
      <c r="E4" s="6">
        <f t="shared" si="0"/>
        <v>2602</v>
      </c>
      <c r="F4" s="1">
        <v>0.62</v>
      </c>
      <c r="G4" s="8">
        <f t="shared" si="1"/>
        <v>4196.774193548387</v>
      </c>
    </row>
    <row r="5" spans="1:7" ht="13.5">
      <c r="A5" s="3" t="s">
        <v>0</v>
      </c>
      <c r="B5" s="6">
        <v>3798</v>
      </c>
      <c r="C5" s="6">
        <v>3609</v>
      </c>
      <c r="D5" s="6">
        <v>4449</v>
      </c>
      <c r="E5" s="6">
        <f t="shared" si="0"/>
        <v>8058</v>
      </c>
      <c r="F5" s="1">
        <v>0.94</v>
      </c>
      <c r="G5" s="8">
        <f t="shared" si="1"/>
        <v>8572.340425531915</v>
      </c>
    </row>
    <row r="6" spans="1:7" ht="13.5">
      <c r="A6" s="3" t="s">
        <v>51</v>
      </c>
      <c r="B6" s="6">
        <v>4818</v>
      </c>
      <c r="C6" s="6">
        <v>5115</v>
      </c>
      <c r="D6" s="6">
        <v>5800</v>
      </c>
      <c r="E6" s="6">
        <f t="shared" si="0"/>
        <v>10915</v>
      </c>
      <c r="F6" s="1">
        <v>2.07</v>
      </c>
      <c r="G6" s="8">
        <f t="shared" si="1"/>
        <v>5272.946859903382</v>
      </c>
    </row>
    <row r="7" spans="1:7" ht="13.5">
      <c r="A7" s="3" t="s">
        <v>52</v>
      </c>
      <c r="B7" s="6">
        <v>6978</v>
      </c>
      <c r="C7" s="6">
        <v>7988</v>
      </c>
      <c r="D7" s="6">
        <v>8366</v>
      </c>
      <c r="E7" s="6">
        <f t="shared" si="0"/>
        <v>16354</v>
      </c>
      <c r="F7" s="9">
        <v>3</v>
      </c>
      <c r="G7" s="8">
        <f t="shared" si="1"/>
        <v>5451.333333333333</v>
      </c>
    </row>
    <row r="8" spans="1:7" ht="13.5">
      <c r="A8" s="3" t="s">
        <v>53</v>
      </c>
      <c r="B8" s="6">
        <v>7182</v>
      </c>
      <c r="C8" s="6">
        <v>7920</v>
      </c>
      <c r="D8" s="6">
        <v>8046</v>
      </c>
      <c r="E8" s="6">
        <f t="shared" si="0"/>
        <v>15966</v>
      </c>
      <c r="F8" s="1">
        <v>3.63</v>
      </c>
      <c r="G8" s="8">
        <f t="shared" si="1"/>
        <v>4398.347107438017</v>
      </c>
    </row>
    <row r="9" spans="1:7" ht="13.5">
      <c r="A9" s="3" t="s">
        <v>54</v>
      </c>
      <c r="B9" s="6">
        <v>5708</v>
      </c>
      <c r="C9" s="6">
        <v>6108</v>
      </c>
      <c r="D9" s="6">
        <v>7111</v>
      </c>
      <c r="E9" s="6">
        <f t="shared" si="0"/>
        <v>13219</v>
      </c>
      <c r="F9" s="1">
        <v>2.45</v>
      </c>
      <c r="G9" s="8">
        <f t="shared" si="1"/>
        <v>5395.510204081632</v>
      </c>
    </row>
    <row r="10" spans="1:7" ht="13.5">
      <c r="A10" s="3" t="s">
        <v>55</v>
      </c>
      <c r="B10" s="6">
        <v>6672</v>
      </c>
      <c r="C10" s="6">
        <v>8579</v>
      </c>
      <c r="D10" s="6">
        <v>9230</v>
      </c>
      <c r="E10" s="6">
        <f t="shared" si="0"/>
        <v>17809</v>
      </c>
      <c r="F10" s="1">
        <v>6.22</v>
      </c>
      <c r="G10" s="8">
        <f t="shared" si="1"/>
        <v>2863.1832797427655</v>
      </c>
    </row>
    <row r="11" spans="1:7" ht="13.5">
      <c r="A11" s="3" t="s">
        <v>56</v>
      </c>
      <c r="B11" s="6">
        <v>6813</v>
      </c>
      <c r="C11" s="6">
        <v>8408</v>
      </c>
      <c r="D11" s="6">
        <v>9134</v>
      </c>
      <c r="E11" s="6">
        <f t="shared" si="0"/>
        <v>17542</v>
      </c>
      <c r="F11" s="1">
        <v>4.56</v>
      </c>
      <c r="G11" s="8">
        <f t="shared" si="1"/>
        <v>3846.9298245614036</v>
      </c>
    </row>
    <row r="12" spans="1:7" ht="13.5">
      <c r="A12" s="3" t="s">
        <v>2</v>
      </c>
      <c r="B12" s="6">
        <v>9821</v>
      </c>
      <c r="C12" s="6">
        <v>11319</v>
      </c>
      <c r="D12" s="6">
        <v>12682</v>
      </c>
      <c r="E12" s="6">
        <f t="shared" si="0"/>
        <v>24001</v>
      </c>
      <c r="F12" s="1">
        <v>9.39</v>
      </c>
      <c r="G12" s="8">
        <f t="shared" si="1"/>
        <v>2556.017039403621</v>
      </c>
    </row>
    <row r="13" spans="1:7" ht="13.5">
      <c r="A13" s="3" t="s">
        <v>57</v>
      </c>
      <c r="B13" s="6">
        <v>7237</v>
      </c>
      <c r="C13" s="6">
        <v>8843</v>
      </c>
      <c r="D13" s="6">
        <v>9611</v>
      </c>
      <c r="E13" s="6">
        <f t="shared" si="0"/>
        <v>18454</v>
      </c>
      <c r="F13" s="1">
        <v>5.43</v>
      </c>
      <c r="G13" s="8">
        <f t="shared" si="1"/>
        <v>3398.5267034990793</v>
      </c>
    </row>
    <row r="14" spans="1:7" ht="13.5">
      <c r="A14" s="3" t="s">
        <v>58</v>
      </c>
      <c r="B14" s="6">
        <v>10976</v>
      </c>
      <c r="C14" s="6">
        <v>13428</v>
      </c>
      <c r="D14" s="6">
        <v>14653</v>
      </c>
      <c r="E14" s="6">
        <f t="shared" si="0"/>
        <v>28081</v>
      </c>
      <c r="F14" s="1">
        <v>11.53</v>
      </c>
      <c r="G14" s="8">
        <f t="shared" si="1"/>
        <v>2435.472679965308</v>
      </c>
    </row>
    <row r="15" spans="1:7" ht="13.5">
      <c r="A15" s="3" t="s">
        <v>59</v>
      </c>
      <c r="B15" s="6">
        <v>5606</v>
      </c>
      <c r="C15" s="6">
        <v>7672</v>
      </c>
      <c r="D15" s="6">
        <v>8331</v>
      </c>
      <c r="E15" s="6">
        <f t="shared" si="0"/>
        <v>16003</v>
      </c>
      <c r="F15" s="1">
        <v>14.73</v>
      </c>
      <c r="G15" s="8">
        <f t="shared" si="1"/>
        <v>1086.4222674813307</v>
      </c>
    </row>
    <row r="16" spans="1:7" ht="13.5">
      <c r="A16" s="3" t="s">
        <v>3</v>
      </c>
      <c r="B16" s="6">
        <v>2112</v>
      </c>
      <c r="C16" s="6">
        <v>3342</v>
      </c>
      <c r="D16" s="6">
        <v>3529</v>
      </c>
      <c r="E16" s="6">
        <f t="shared" si="0"/>
        <v>6871</v>
      </c>
      <c r="F16" s="9">
        <v>38.7</v>
      </c>
      <c r="G16" s="8">
        <f t="shared" si="1"/>
        <v>177.54521963824288</v>
      </c>
    </row>
    <row r="17" spans="1:7" ht="13.5">
      <c r="A17" s="3" t="s">
        <v>4</v>
      </c>
      <c r="B17" s="6">
        <v>3381</v>
      </c>
      <c r="C17" s="6">
        <v>4797</v>
      </c>
      <c r="D17" s="6">
        <v>5180</v>
      </c>
      <c r="E17" s="6">
        <f t="shared" si="0"/>
        <v>9977</v>
      </c>
      <c r="F17" s="1">
        <v>20.38</v>
      </c>
      <c r="G17" s="8">
        <f t="shared" si="1"/>
        <v>489.5485770363101</v>
      </c>
    </row>
    <row r="18" spans="1:7" ht="13.5">
      <c r="A18" s="3" t="s">
        <v>60</v>
      </c>
      <c r="B18" s="6">
        <v>574</v>
      </c>
      <c r="C18" s="6">
        <v>936</v>
      </c>
      <c r="D18" s="6">
        <v>947</v>
      </c>
      <c r="E18" s="6">
        <f t="shared" si="0"/>
        <v>1883</v>
      </c>
      <c r="F18" s="1">
        <v>11.87</v>
      </c>
      <c r="G18" s="8">
        <f t="shared" si="1"/>
        <v>158.63521482729573</v>
      </c>
    </row>
    <row r="19" spans="1:7" ht="13.5">
      <c r="A19" s="3" t="s">
        <v>61</v>
      </c>
      <c r="B19" s="6">
        <v>1359</v>
      </c>
      <c r="C19" s="6">
        <v>1724</v>
      </c>
      <c r="D19" s="6">
        <v>1833</v>
      </c>
      <c r="E19" s="6">
        <f t="shared" si="0"/>
        <v>3557</v>
      </c>
      <c r="F19" s="1">
        <v>6.33</v>
      </c>
      <c r="G19" s="8">
        <f t="shared" si="1"/>
        <v>561.9273301737757</v>
      </c>
    </row>
    <row r="20" spans="1:7" ht="13.5">
      <c r="A20" s="3" t="s">
        <v>62</v>
      </c>
      <c r="B20" s="6">
        <v>5905</v>
      </c>
      <c r="C20" s="6">
        <v>7725</v>
      </c>
      <c r="D20" s="6">
        <v>8188</v>
      </c>
      <c r="E20" s="6">
        <f t="shared" si="0"/>
        <v>15913</v>
      </c>
      <c r="F20" s="1">
        <v>17.98</v>
      </c>
      <c r="G20" s="8">
        <f t="shared" si="1"/>
        <v>885.0389321468298</v>
      </c>
    </row>
    <row r="21" spans="1:7" ht="13.5">
      <c r="A21" s="3" t="s">
        <v>63</v>
      </c>
      <c r="B21" s="6">
        <v>2011</v>
      </c>
      <c r="C21" s="6">
        <v>2810</v>
      </c>
      <c r="D21" s="6">
        <v>2920</v>
      </c>
      <c r="E21" s="6">
        <f t="shared" si="0"/>
        <v>5730</v>
      </c>
      <c r="F21" s="1">
        <v>8.62</v>
      </c>
      <c r="G21" s="8">
        <f t="shared" si="1"/>
        <v>664.7331786542924</v>
      </c>
    </row>
    <row r="22" spans="1:7" ht="13.5">
      <c r="A22" s="3" t="s">
        <v>64</v>
      </c>
      <c r="B22" s="6">
        <v>4297</v>
      </c>
      <c r="C22" s="6">
        <v>5907</v>
      </c>
      <c r="D22" s="6">
        <v>6596</v>
      </c>
      <c r="E22" s="6">
        <f t="shared" si="0"/>
        <v>12503</v>
      </c>
      <c r="F22" s="1">
        <v>8.88</v>
      </c>
      <c r="G22" s="8">
        <f t="shared" si="1"/>
        <v>1407.9954954954953</v>
      </c>
    </row>
    <row r="23" spans="1:7" ht="13.5">
      <c r="A23" s="3" t="s">
        <v>5</v>
      </c>
      <c r="B23" s="6">
        <v>1754</v>
      </c>
      <c r="C23" s="6">
        <v>2597</v>
      </c>
      <c r="D23" s="6">
        <v>2848</v>
      </c>
      <c r="E23" s="6">
        <f t="shared" si="0"/>
        <v>5445</v>
      </c>
      <c r="F23" s="1">
        <v>5.03</v>
      </c>
      <c r="G23" s="8">
        <f t="shared" si="1"/>
        <v>1082.5049701789264</v>
      </c>
    </row>
    <row r="24" spans="1:7" ht="13.5">
      <c r="A24" s="5" t="s">
        <v>6</v>
      </c>
      <c r="B24" s="6">
        <v>1530</v>
      </c>
      <c r="C24" s="6">
        <v>2299</v>
      </c>
      <c r="D24" s="6">
        <v>2481</v>
      </c>
      <c r="E24" s="6">
        <f t="shared" si="0"/>
        <v>4780</v>
      </c>
      <c r="F24" s="1">
        <v>6.11</v>
      </c>
      <c r="G24" s="8">
        <f t="shared" si="1"/>
        <v>782.3240589198035</v>
      </c>
    </row>
    <row r="25" spans="1:7" ht="13.5">
      <c r="A25" s="2" t="s">
        <v>42</v>
      </c>
      <c r="B25" s="6">
        <f>SUM(B2:B24)</f>
        <v>103370</v>
      </c>
      <c r="C25" s="6">
        <f>SUM(C2:C24)</f>
        <v>126300</v>
      </c>
      <c r="D25" s="6">
        <f>SUM(D2:D24)</f>
        <v>138050</v>
      </c>
      <c r="E25" s="6">
        <f>SUM(E2:E24)</f>
        <v>264350</v>
      </c>
      <c r="F25" s="1">
        <f>SUM(F2:F24)</f>
        <v>191.23000000000002</v>
      </c>
      <c r="G25" s="8">
        <f t="shared" si="1"/>
        <v>1382.3667834544788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36708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2580</v>
      </c>
      <c r="C2" s="6">
        <v>2807</v>
      </c>
      <c r="D2" s="6">
        <v>3272</v>
      </c>
      <c r="E2" s="6">
        <f>C2+D2</f>
        <v>6079</v>
      </c>
      <c r="F2" s="1">
        <v>1.62</v>
      </c>
      <c r="G2" s="8">
        <f>E2/F2</f>
        <v>3752.469135802469</v>
      </c>
    </row>
    <row r="3" spans="1:7" ht="13.5">
      <c r="A3" s="3" t="s">
        <v>50</v>
      </c>
      <c r="B3" s="6">
        <v>1030</v>
      </c>
      <c r="C3" s="6">
        <v>1204</v>
      </c>
      <c r="D3" s="6">
        <v>1396</v>
      </c>
      <c r="E3" s="6">
        <f aca="true" t="shared" si="0" ref="E3:E24">C3+D3</f>
        <v>2600</v>
      </c>
      <c r="F3" s="1">
        <v>1.14</v>
      </c>
      <c r="G3" s="8">
        <f aca="true" t="shared" si="1" ref="G3:G25">E3/F3</f>
        <v>2280.701754385965</v>
      </c>
    </row>
    <row r="4" spans="1:7" ht="13.5">
      <c r="A4" s="3" t="s">
        <v>1</v>
      </c>
      <c r="B4" s="6">
        <v>1221</v>
      </c>
      <c r="C4" s="6">
        <v>1156</v>
      </c>
      <c r="D4" s="6">
        <v>1438</v>
      </c>
      <c r="E4" s="6">
        <f t="shared" si="0"/>
        <v>2594</v>
      </c>
      <c r="F4" s="1">
        <v>0.62</v>
      </c>
      <c r="G4" s="8">
        <f t="shared" si="1"/>
        <v>4183.870967741936</v>
      </c>
    </row>
    <row r="5" spans="1:7" ht="13.5">
      <c r="A5" s="3" t="s">
        <v>0</v>
      </c>
      <c r="B5" s="6">
        <v>3798</v>
      </c>
      <c r="C5" s="6">
        <v>3609</v>
      </c>
      <c r="D5" s="6">
        <v>4445</v>
      </c>
      <c r="E5" s="6">
        <f t="shared" si="0"/>
        <v>8054</v>
      </c>
      <c r="F5" s="1">
        <v>0.94</v>
      </c>
      <c r="G5" s="8">
        <f t="shared" si="1"/>
        <v>8568.08510638298</v>
      </c>
    </row>
    <row r="6" spans="1:7" ht="13.5">
      <c r="A6" s="3" t="s">
        <v>51</v>
      </c>
      <c r="B6" s="6">
        <v>4807</v>
      </c>
      <c r="C6" s="6">
        <v>5096</v>
      </c>
      <c r="D6" s="6">
        <v>5792</v>
      </c>
      <c r="E6" s="6">
        <f t="shared" si="0"/>
        <v>10888</v>
      </c>
      <c r="F6" s="1">
        <v>2.07</v>
      </c>
      <c r="G6" s="8">
        <f t="shared" si="1"/>
        <v>5259.903381642513</v>
      </c>
    </row>
    <row r="7" spans="1:7" ht="13.5">
      <c r="A7" s="3" t="s">
        <v>52</v>
      </c>
      <c r="B7" s="6">
        <v>6969</v>
      </c>
      <c r="C7" s="6">
        <v>7973</v>
      </c>
      <c r="D7" s="6">
        <v>8349</v>
      </c>
      <c r="E7" s="6">
        <f t="shared" si="0"/>
        <v>16322</v>
      </c>
      <c r="F7" s="9">
        <v>3</v>
      </c>
      <c r="G7" s="8">
        <f t="shared" si="1"/>
        <v>5440.666666666667</v>
      </c>
    </row>
    <row r="8" spans="1:7" ht="13.5">
      <c r="A8" s="3" t="s">
        <v>53</v>
      </c>
      <c r="B8" s="6">
        <v>7175</v>
      </c>
      <c r="C8" s="6">
        <v>7914</v>
      </c>
      <c r="D8" s="6">
        <v>8041</v>
      </c>
      <c r="E8" s="6">
        <f t="shared" si="0"/>
        <v>15955</v>
      </c>
      <c r="F8" s="1">
        <v>3.63</v>
      </c>
      <c r="G8" s="8">
        <f t="shared" si="1"/>
        <v>4395.316804407714</v>
      </c>
    </row>
    <row r="9" spans="1:7" ht="13.5">
      <c r="A9" s="3" t="s">
        <v>54</v>
      </c>
      <c r="B9" s="6">
        <v>5713</v>
      </c>
      <c r="C9" s="6">
        <v>6109</v>
      </c>
      <c r="D9" s="6">
        <v>7102</v>
      </c>
      <c r="E9" s="6">
        <f t="shared" si="0"/>
        <v>13211</v>
      </c>
      <c r="F9" s="1">
        <v>2.45</v>
      </c>
      <c r="G9" s="8">
        <f t="shared" si="1"/>
        <v>5392.244897959184</v>
      </c>
    </row>
    <row r="10" spans="1:7" ht="13.5">
      <c r="A10" s="3" t="s">
        <v>55</v>
      </c>
      <c r="B10" s="6">
        <v>6677</v>
      </c>
      <c r="C10" s="6">
        <v>8594</v>
      </c>
      <c r="D10" s="6">
        <v>9229</v>
      </c>
      <c r="E10" s="6">
        <f t="shared" si="0"/>
        <v>17823</v>
      </c>
      <c r="F10" s="1">
        <v>6.22</v>
      </c>
      <c r="G10" s="8">
        <f t="shared" si="1"/>
        <v>2865.434083601286</v>
      </c>
    </row>
    <row r="11" spans="1:7" ht="13.5">
      <c r="A11" s="3" t="s">
        <v>56</v>
      </c>
      <c r="B11" s="6">
        <v>6819</v>
      </c>
      <c r="C11" s="6">
        <v>8410</v>
      </c>
      <c r="D11" s="6">
        <v>9129</v>
      </c>
      <c r="E11" s="6">
        <f t="shared" si="0"/>
        <v>17539</v>
      </c>
      <c r="F11" s="1">
        <v>4.56</v>
      </c>
      <c r="G11" s="8">
        <f t="shared" si="1"/>
        <v>3846.2719298245615</v>
      </c>
    </row>
    <row r="12" spans="1:7" ht="13.5">
      <c r="A12" s="3" t="s">
        <v>2</v>
      </c>
      <c r="B12" s="6">
        <v>9812</v>
      </c>
      <c r="C12" s="6">
        <v>11327</v>
      </c>
      <c r="D12" s="6">
        <v>12665</v>
      </c>
      <c r="E12" s="6">
        <f t="shared" si="0"/>
        <v>23992</v>
      </c>
      <c r="F12" s="1">
        <v>9.39</v>
      </c>
      <c r="G12" s="8">
        <f t="shared" si="1"/>
        <v>2555.0585729499467</v>
      </c>
    </row>
    <row r="13" spans="1:7" ht="13.5">
      <c r="A13" s="3" t="s">
        <v>57</v>
      </c>
      <c r="B13" s="6">
        <v>7252</v>
      </c>
      <c r="C13" s="6">
        <v>8845</v>
      </c>
      <c r="D13" s="6">
        <v>9632</v>
      </c>
      <c r="E13" s="6">
        <f t="shared" si="0"/>
        <v>18477</v>
      </c>
      <c r="F13" s="1">
        <v>5.43</v>
      </c>
      <c r="G13" s="8">
        <f t="shared" si="1"/>
        <v>3402.7624309392268</v>
      </c>
    </row>
    <row r="14" spans="1:7" ht="13.5">
      <c r="A14" s="3" t="s">
        <v>58</v>
      </c>
      <c r="B14" s="6">
        <v>10991</v>
      </c>
      <c r="C14" s="6">
        <v>13451</v>
      </c>
      <c r="D14" s="6">
        <v>14672</v>
      </c>
      <c r="E14" s="6">
        <f t="shared" si="0"/>
        <v>28123</v>
      </c>
      <c r="F14" s="1">
        <v>11.53</v>
      </c>
      <c r="G14" s="8">
        <f t="shared" si="1"/>
        <v>2439.115351257589</v>
      </c>
    </row>
    <row r="15" spans="1:7" ht="13.5">
      <c r="A15" s="3" t="s">
        <v>59</v>
      </c>
      <c r="B15" s="6">
        <v>5624</v>
      </c>
      <c r="C15" s="6">
        <v>7704</v>
      </c>
      <c r="D15" s="6">
        <v>8358</v>
      </c>
      <c r="E15" s="6">
        <f t="shared" si="0"/>
        <v>16062</v>
      </c>
      <c r="F15" s="1">
        <v>14.73</v>
      </c>
      <c r="G15" s="8">
        <f t="shared" si="1"/>
        <v>1090.4276985743381</v>
      </c>
    </row>
    <row r="16" spans="1:7" ht="13.5">
      <c r="A16" s="3" t="s">
        <v>3</v>
      </c>
      <c r="B16" s="6">
        <v>2111</v>
      </c>
      <c r="C16" s="6">
        <v>3343</v>
      </c>
      <c r="D16" s="6">
        <v>3530</v>
      </c>
      <c r="E16" s="6">
        <f t="shared" si="0"/>
        <v>6873</v>
      </c>
      <c r="F16" s="9">
        <v>38.7</v>
      </c>
      <c r="G16" s="8">
        <f t="shared" si="1"/>
        <v>177.59689922480618</v>
      </c>
    </row>
    <row r="17" spans="1:7" ht="13.5">
      <c r="A17" s="3" t="s">
        <v>4</v>
      </c>
      <c r="B17" s="6">
        <v>3385</v>
      </c>
      <c r="C17" s="6">
        <v>4797</v>
      </c>
      <c r="D17" s="6">
        <v>5178</v>
      </c>
      <c r="E17" s="6">
        <f t="shared" si="0"/>
        <v>9975</v>
      </c>
      <c r="F17" s="1">
        <v>20.38</v>
      </c>
      <c r="G17" s="8">
        <f t="shared" si="1"/>
        <v>489.45044160942103</v>
      </c>
    </row>
    <row r="18" spans="1:7" ht="13.5">
      <c r="A18" s="3" t="s">
        <v>60</v>
      </c>
      <c r="B18" s="6">
        <v>574</v>
      </c>
      <c r="C18" s="6">
        <v>936</v>
      </c>
      <c r="D18" s="6">
        <v>948</v>
      </c>
      <c r="E18" s="6">
        <f t="shared" si="0"/>
        <v>1884</v>
      </c>
      <c r="F18" s="1">
        <v>11.87</v>
      </c>
      <c r="G18" s="8">
        <f t="shared" si="1"/>
        <v>158.71946082561078</v>
      </c>
    </row>
    <row r="19" spans="1:7" ht="13.5">
      <c r="A19" s="3" t="s">
        <v>61</v>
      </c>
      <c r="B19" s="6">
        <v>1360</v>
      </c>
      <c r="C19" s="6">
        <v>1719</v>
      </c>
      <c r="D19" s="6">
        <v>1835</v>
      </c>
      <c r="E19" s="6">
        <f t="shared" si="0"/>
        <v>3554</v>
      </c>
      <c r="F19" s="1">
        <v>6.33</v>
      </c>
      <c r="G19" s="8">
        <f t="shared" si="1"/>
        <v>561.4533965244866</v>
      </c>
    </row>
    <row r="20" spans="1:7" ht="13.5">
      <c r="A20" s="3" t="s">
        <v>62</v>
      </c>
      <c r="B20" s="6">
        <v>5904</v>
      </c>
      <c r="C20" s="6">
        <v>7742</v>
      </c>
      <c r="D20" s="6">
        <v>8191</v>
      </c>
      <c r="E20" s="6">
        <f t="shared" si="0"/>
        <v>15933</v>
      </c>
      <c r="F20" s="1">
        <v>17.98</v>
      </c>
      <c r="G20" s="8">
        <f t="shared" si="1"/>
        <v>886.1512791991101</v>
      </c>
    </row>
    <row r="21" spans="1:7" ht="13.5">
      <c r="A21" s="3" t="s">
        <v>63</v>
      </c>
      <c r="B21" s="6">
        <v>2002</v>
      </c>
      <c r="C21" s="6">
        <v>2801</v>
      </c>
      <c r="D21" s="6">
        <v>2913</v>
      </c>
      <c r="E21" s="6">
        <f t="shared" si="0"/>
        <v>5714</v>
      </c>
      <c r="F21" s="1">
        <v>8.62</v>
      </c>
      <c r="G21" s="8">
        <f t="shared" si="1"/>
        <v>662.877030162413</v>
      </c>
    </row>
    <row r="22" spans="1:7" ht="13.5">
      <c r="A22" s="3" t="s">
        <v>64</v>
      </c>
      <c r="B22" s="6">
        <v>4316</v>
      </c>
      <c r="C22" s="6">
        <v>5913</v>
      </c>
      <c r="D22" s="6">
        <v>6612</v>
      </c>
      <c r="E22" s="6">
        <f t="shared" si="0"/>
        <v>12525</v>
      </c>
      <c r="F22" s="1">
        <v>8.88</v>
      </c>
      <c r="G22" s="8">
        <f t="shared" si="1"/>
        <v>1410.472972972973</v>
      </c>
    </row>
    <row r="23" spans="1:7" ht="13.5">
      <c r="A23" s="3" t="s">
        <v>5</v>
      </c>
      <c r="B23" s="6">
        <v>1755</v>
      </c>
      <c r="C23" s="6">
        <v>2594</v>
      </c>
      <c r="D23" s="6">
        <v>2836</v>
      </c>
      <c r="E23" s="6">
        <f t="shared" si="0"/>
        <v>5430</v>
      </c>
      <c r="F23" s="1">
        <v>5.03</v>
      </c>
      <c r="G23" s="8">
        <f t="shared" si="1"/>
        <v>1079.5228628230616</v>
      </c>
    </row>
    <row r="24" spans="1:7" ht="13.5">
      <c r="A24" s="5" t="s">
        <v>6</v>
      </c>
      <c r="B24" s="6">
        <v>1530</v>
      </c>
      <c r="C24" s="6">
        <v>2297</v>
      </c>
      <c r="D24" s="6">
        <v>2475</v>
      </c>
      <c r="E24" s="6">
        <f t="shared" si="0"/>
        <v>4772</v>
      </c>
      <c r="F24" s="1">
        <v>6.11</v>
      </c>
      <c r="G24" s="8">
        <f t="shared" si="1"/>
        <v>781.0147299509001</v>
      </c>
    </row>
    <row r="25" spans="1:7" ht="13.5">
      <c r="A25" s="2" t="s">
        <v>42</v>
      </c>
      <c r="B25" s="6">
        <f>SUM(B2:B24)</f>
        <v>103405</v>
      </c>
      <c r="C25" s="6">
        <f>SUM(C2:C24)</f>
        <v>126341</v>
      </c>
      <c r="D25" s="6">
        <f>SUM(D2:D24)</f>
        <v>138038</v>
      </c>
      <c r="E25" s="6">
        <f>SUM(E2:E24)</f>
        <v>264379</v>
      </c>
      <c r="F25" s="1">
        <f>SUM(F2:F24)</f>
        <v>191.23000000000002</v>
      </c>
      <c r="G25" s="8">
        <f t="shared" si="1"/>
        <v>1382.5184333002144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36739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2587</v>
      </c>
      <c r="C2" s="6">
        <v>2810</v>
      </c>
      <c r="D2" s="6">
        <v>3263</v>
      </c>
      <c r="E2" s="6">
        <f>C2+D2</f>
        <v>6073</v>
      </c>
      <c r="F2" s="1">
        <v>1.62</v>
      </c>
      <c r="G2" s="8">
        <f>E2/F2</f>
        <v>3748.7654320987654</v>
      </c>
    </row>
    <row r="3" spans="1:7" ht="13.5">
      <c r="A3" s="3" t="s">
        <v>50</v>
      </c>
      <c r="B3" s="6">
        <v>1036</v>
      </c>
      <c r="C3" s="6">
        <v>1207</v>
      </c>
      <c r="D3" s="6">
        <v>1397</v>
      </c>
      <c r="E3" s="6">
        <f aca="true" t="shared" si="0" ref="E3:E24">C3+D3</f>
        <v>2604</v>
      </c>
      <c r="F3" s="1">
        <v>1.14</v>
      </c>
      <c r="G3" s="8">
        <f aca="true" t="shared" si="1" ref="G3:G25">E3/F3</f>
        <v>2284.2105263157896</v>
      </c>
    </row>
    <row r="4" spans="1:7" ht="13.5">
      <c r="A4" s="3" t="s">
        <v>1</v>
      </c>
      <c r="B4" s="6">
        <v>1227</v>
      </c>
      <c r="C4" s="6">
        <v>1154</v>
      </c>
      <c r="D4" s="6">
        <v>1440</v>
      </c>
      <c r="E4" s="6">
        <f t="shared" si="0"/>
        <v>2594</v>
      </c>
      <c r="F4" s="1">
        <v>0.62</v>
      </c>
      <c r="G4" s="8">
        <f t="shared" si="1"/>
        <v>4183.870967741936</v>
      </c>
    </row>
    <row r="5" spans="1:7" ht="13.5">
      <c r="A5" s="3" t="s">
        <v>0</v>
      </c>
      <c r="B5" s="6">
        <v>3800</v>
      </c>
      <c r="C5" s="6">
        <v>3614</v>
      </c>
      <c r="D5" s="6">
        <v>4439</v>
      </c>
      <c r="E5" s="6">
        <f t="shared" si="0"/>
        <v>8053</v>
      </c>
      <c r="F5" s="1">
        <v>0.94</v>
      </c>
      <c r="G5" s="8">
        <f t="shared" si="1"/>
        <v>8567.021276595746</v>
      </c>
    </row>
    <row r="6" spans="1:7" ht="13.5">
      <c r="A6" s="3" t="s">
        <v>51</v>
      </c>
      <c r="B6" s="6">
        <v>4794</v>
      </c>
      <c r="C6" s="6">
        <v>5091</v>
      </c>
      <c r="D6" s="6">
        <v>5774</v>
      </c>
      <c r="E6" s="6">
        <f t="shared" si="0"/>
        <v>10865</v>
      </c>
      <c r="F6" s="1">
        <v>2.07</v>
      </c>
      <c r="G6" s="8">
        <f t="shared" si="1"/>
        <v>5248.792270531401</v>
      </c>
    </row>
    <row r="7" spans="1:7" ht="13.5">
      <c r="A7" s="3" t="s">
        <v>52</v>
      </c>
      <c r="B7" s="6">
        <v>6952</v>
      </c>
      <c r="C7" s="6">
        <v>7949</v>
      </c>
      <c r="D7" s="6">
        <v>8325</v>
      </c>
      <c r="E7" s="6">
        <f t="shared" si="0"/>
        <v>16274</v>
      </c>
      <c r="F7" s="9">
        <v>3</v>
      </c>
      <c r="G7" s="8">
        <f t="shared" si="1"/>
        <v>5424.666666666667</v>
      </c>
    </row>
    <row r="8" spans="1:7" ht="13.5">
      <c r="A8" s="3" t="s">
        <v>53</v>
      </c>
      <c r="B8" s="6">
        <v>7180</v>
      </c>
      <c r="C8" s="6">
        <v>7919</v>
      </c>
      <c r="D8" s="6">
        <v>8043</v>
      </c>
      <c r="E8" s="6">
        <f t="shared" si="0"/>
        <v>15962</v>
      </c>
      <c r="F8" s="1">
        <v>3.63</v>
      </c>
      <c r="G8" s="8">
        <f t="shared" si="1"/>
        <v>4397.245179063361</v>
      </c>
    </row>
    <row r="9" spans="1:7" ht="13.5">
      <c r="A9" s="3" t="s">
        <v>54</v>
      </c>
      <c r="B9" s="6">
        <v>5720</v>
      </c>
      <c r="C9" s="6">
        <v>6110</v>
      </c>
      <c r="D9" s="6">
        <v>7117</v>
      </c>
      <c r="E9" s="6">
        <f t="shared" si="0"/>
        <v>13227</v>
      </c>
      <c r="F9" s="1">
        <v>2.45</v>
      </c>
      <c r="G9" s="8">
        <f t="shared" si="1"/>
        <v>5398.775510204081</v>
      </c>
    </row>
    <row r="10" spans="1:7" ht="13.5">
      <c r="A10" s="3" t="s">
        <v>55</v>
      </c>
      <c r="B10" s="6">
        <v>6700</v>
      </c>
      <c r="C10" s="6">
        <v>8637</v>
      </c>
      <c r="D10" s="6">
        <v>9264</v>
      </c>
      <c r="E10" s="6">
        <f t="shared" si="0"/>
        <v>17901</v>
      </c>
      <c r="F10" s="1">
        <v>6.22</v>
      </c>
      <c r="G10" s="8">
        <f t="shared" si="1"/>
        <v>2877.9742765273313</v>
      </c>
    </row>
    <row r="11" spans="1:7" ht="13.5">
      <c r="A11" s="3" t="s">
        <v>56</v>
      </c>
      <c r="B11" s="6">
        <v>6825</v>
      </c>
      <c r="C11" s="6">
        <v>8414</v>
      </c>
      <c r="D11" s="6">
        <v>9137</v>
      </c>
      <c r="E11" s="6">
        <f t="shared" si="0"/>
        <v>17551</v>
      </c>
      <c r="F11" s="1">
        <v>4.56</v>
      </c>
      <c r="G11" s="8">
        <f t="shared" si="1"/>
        <v>3848.9035087719303</v>
      </c>
    </row>
    <row r="12" spans="1:7" ht="13.5">
      <c r="A12" s="3" t="s">
        <v>2</v>
      </c>
      <c r="B12" s="6">
        <v>9788</v>
      </c>
      <c r="C12" s="6">
        <v>11308</v>
      </c>
      <c r="D12" s="6">
        <v>12641</v>
      </c>
      <c r="E12" s="6">
        <f t="shared" si="0"/>
        <v>23949</v>
      </c>
      <c r="F12" s="1">
        <v>9.39</v>
      </c>
      <c r="G12" s="8">
        <f t="shared" si="1"/>
        <v>2550.479233226837</v>
      </c>
    </row>
    <row r="13" spans="1:7" ht="13.5">
      <c r="A13" s="3" t="s">
        <v>57</v>
      </c>
      <c r="B13" s="6">
        <v>7248</v>
      </c>
      <c r="C13" s="6">
        <v>8833</v>
      </c>
      <c r="D13" s="6">
        <v>9633</v>
      </c>
      <c r="E13" s="6">
        <f t="shared" si="0"/>
        <v>18466</v>
      </c>
      <c r="F13" s="1">
        <v>5.43</v>
      </c>
      <c r="G13" s="8">
        <f t="shared" si="1"/>
        <v>3400.736648250461</v>
      </c>
    </row>
    <row r="14" spans="1:7" ht="13.5">
      <c r="A14" s="3" t="s">
        <v>58</v>
      </c>
      <c r="B14" s="6">
        <v>10983</v>
      </c>
      <c r="C14" s="6">
        <v>13443</v>
      </c>
      <c r="D14" s="6">
        <v>14669</v>
      </c>
      <c r="E14" s="6">
        <f t="shared" si="0"/>
        <v>28112</v>
      </c>
      <c r="F14" s="1">
        <v>11.53</v>
      </c>
      <c r="G14" s="8">
        <f t="shared" si="1"/>
        <v>2438.161318300087</v>
      </c>
    </row>
    <row r="15" spans="1:7" ht="13.5">
      <c r="A15" s="3" t="s">
        <v>59</v>
      </c>
      <c r="B15" s="6">
        <v>5620</v>
      </c>
      <c r="C15" s="6">
        <v>7685</v>
      </c>
      <c r="D15" s="6">
        <v>8354</v>
      </c>
      <c r="E15" s="6">
        <f t="shared" si="0"/>
        <v>16039</v>
      </c>
      <c r="F15" s="1">
        <v>14.73</v>
      </c>
      <c r="G15" s="8">
        <f t="shared" si="1"/>
        <v>1088.866259334691</v>
      </c>
    </row>
    <row r="16" spans="1:7" ht="13.5">
      <c r="A16" s="3" t="s">
        <v>3</v>
      </c>
      <c r="B16" s="6">
        <v>2112</v>
      </c>
      <c r="C16" s="6">
        <v>3339</v>
      </c>
      <c r="D16" s="6">
        <v>3536</v>
      </c>
      <c r="E16" s="6">
        <f t="shared" si="0"/>
        <v>6875</v>
      </c>
      <c r="F16" s="9">
        <v>38.7</v>
      </c>
      <c r="G16" s="8">
        <f t="shared" si="1"/>
        <v>177.6485788113695</v>
      </c>
    </row>
    <row r="17" spans="1:7" ht="13.5">
      <c r="A17" s="3" t="s">
        <v>4</v>
      </c>
      <c r="B17" s="6">
        <v>3386</v>
      </c>
      <c r="C17" s="6">
        <v>4796</v>
      </c>
      <c r="D17" s="6">
        <v>5189</v>
      </c>
      <c r="E17" s="6">
        <f t="shared" si="0"/>
        <v>9985</v>
      </c>
      <c r="F17" s="1">
        <v>20.38</v>
      </c>
      <c r="G17" s="8">
        <f t="shared" si="1"/>
        <v>489.9411187438666</v>
      </c>
    </row>
    <row r="18" spans="1:7" ht="13.5">
      <c r="A18" s="3" t="s">
        <v>60</v>
      </c>
      <c r="B18" s="6">
        <v>577</v>
      </c>
      <c r="C18" s="6">
        <v>941</v>
      </c>
      <c r="D18" s="6">
        <v>948</v>
      </c>
      <c r="E18" s="6">
        <f t="shared" si="0"/>
        <v>1889</v>
      </c>
      <c r="F18" s="1">
        <v>11.87</v>
      </c>
      <c r="G18" s="8">
        <f t="shared" si="1"/>
        <v>159.1406908171862</v>
      </c>
    </row>
    <row r="19" spans="1:7" ht="13.5">
      <c r="A19" s="3" t="s">
        <v>61</v>
      </c>
      <c r="B19" s="6">
        <v>1358</v>
      </c>
      <c r="C19" s="6">
        <v>1708</v>
      </c>
      <c r="D19" s="6">
        <v>1832</v>
      </c>
      <c r="E19" s="6">
        <f t="shared" si="0"/>
        <v>3540</v>
      </c>
      <c r="F19" s="1">
        <v>6.33</v>
      </c>
      <c r="G19" s="8">
        <f t="shared" si="1"/>
        <v>559.2417061611375</v>
      </c>
    </row>
    <row r="20" spans="1:7" ht="13.5">
      <c r="A20" s="3" t="s">
        <v>62</v>
      </c>
      <c r="B20" s="6">
        <v>5910</v>
      </c>
      <c r="C20" s="6">
        <v>7748</v>
      </c>
      <c r="D20" s="6">
        <v>8193</v>
      </c>
      <c r="E20" s="6">
        <f t="shared" si="0"/>
        <v>15941</v>
      </c>
      <c r="F20" s="1">
        <v>17.98</v>
      </c>
      <c r="G20" s="8">
        <f t="shared" si="1"/>
        <v>886.5962180200222</v>
      </c>
    </row>
    <row r="21" spans="1:7" ht="13.5">
      <c r="A21" s="3" t="s">
        <v>63</v>
      </c>
      <c r="B21" s="6">
        <v>2007</v>
      </c>
      <c r="C21" s="6">
        <v>2804</v>
      </c>
      <c r="D21" s="6">
        <v>2917</v>
      </c>
      <c r="E21" s="6">
        <f t="shared" si="0"/>
        <v>5721</v>
      </c>
      <c r="F21" s="1">
        <v>8.62</v>
      </c>
      <c r="G21" s="8">
        <f t="shared" si="1"/>
        <v>663.6890951276102</v>
      </c>
    </row>
    <row r="22" spans="1:7" ht="13.5">
      <c r="A22" s="3" t="s">
        <v>64</v>
      </c>
      <c r="B22" s="6">
        <v>4322</v>
      </c>
      <c r="C22" s="6">
        <v>5919</v>
      </c>
      <c r="D22" s="6">
        <v>6610</v>
      </c>
      <c r="E22" s="6">
        <f t="shared" si="0"/>
        <v>12529</v>
      </c>
      <c r="F22" s="1">
        <v>8.88</v>
      </c>
      <c r="G22" s="8">
        <f t="shared" si="1"/>
        <v>1410.9234234234234</v>
      </c>
    </row>
    <row r="23" spans="1:7" ht="13.5">
      <c r="A23" s="3" t="s">
        <v>5</v>
      </c>
      <c r="B23" s="6">
        <v>1761</v>
      </c>
      <c r="C23" s="6">
        <v>2595</v>
      </c>
      <c r="D23" s="6">
        <v>2848</v>
      </c>
      <c r="E23" s="6">
        <f t="shared" si="0"/>
        <v>5443</v>
      </c>
      <c r="F23" s="1">
        <v>5.03</v>
      </c>
      <c r="G23" s="8">
        <f t="shared" si="1"/>
        <v>1082.107355864811</v>
      </c>
    </row>
    <row r="24" spans="1:7" ht="13.5">
      <c r="A24" s="5" t="s">
        <v>6</v>
      </c>
      <c r="B24" s="6">
        <v>1531</v>
      </c>
      <c r="C24" s="6">
        <v>2298</v>
      </c>
      <c r="D24" s="6">
        <v>2476</v>
      </c>
      <c r="E24" s="6">
        <f t="shared" si="0"/>
        <v>4774</v>
      </c>
      <c r="F24" s="1">
        <v>6.11</v>
      </c>
      <c r="G24" s="8">
        <f t="shared" si="1"/>
        <v>781.342062193126</v>
      </c>
    </row>
    <row r="25" spans="1:7" ht="13.5">
      <c r="A25" s="2" t="s">
        <v>42</v>
      </c>
      <c r="B25" s="6">
        <f>SUM(B2:B24)</f>
        <v>103424</v>
      </c>
      <c r="C25" s="6">
        <f>SUM(C2:C24)</f>
        <v>126322</v>
      </c>
      <c r="D25" s="6">
        <f>SUM(D2:D24)</f>
        <v>138045</v>
      </c>
      <c r="E25" s="6">
        <f>SUM(E2:E24)</f>
        <v>264367</v>
      </c>
      <c r="F25" s="1">
        <f>SUM(F2:F24)</f>
        <v>191.23000000000002</v>
      </c>
      <c r="G25" s="8">
        <f t="shared" si="1"/>
        <v>1382.45568163991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2008-02-04T01:37:03Z</cp:lastPrinted>
  <dcterms:created xsi:type="dcterms:W3CDTF">1997-01-08T22:48:59Z</dcterms:created>
  <dcterms:modified xsi:type="dcterms:W3CDTF">2016-02-25T08:02:19Z</dcterms:modified>
  <cp:category/>
  <cp:version/>
  <cp:contentType/>
  <cp:contentStatus/>
</cp:coreProperties>
</file>