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5 県→総務省事前提出（電気・交通のみ）2月16日〆\03再度総務省へ\"/>
    </mc:Choice>
  </mc:AlternateContent>
  <workbookProtection workbookPassword="B319" lockStructure="1"/>
  <bookViews>
    <workbookView xWindow="0" yWindow="0" windowWidth="20490" windowHeight="8385"/>
  </bookViews>
  <sheets>
    <sheet name="法適用_交通・自動車運送事業" sheetId="4" r:id="rId1"/>
    <sheet name="データ" sheetId="5" state="hidden" r:id="rId2"/>
  </sheets>
  <calcPr calcId="152511" concurrentManualCount="2"/>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R10" i="4" s="1"/>
  <c r="U6" i="5"/>
  <c r="T6" i="5"/>
  <c r="B10" i="4" s="1"/>
  <c r="S6" i="5"/>
  <c r="R6" i="5"/>
  <c r="R8" i="4" s="1"/>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J10" i="4"/>
  <c r="BK9" i="4"/>
  <c r="BF9" i="4"/>
  <c r="BA9" i="4"/>
  <c r="AV9" i="4"/>
  <c r="AQ9" i="4"/>
  <c r="BK8" i="4"/>
  <c r="BF8" i="4"/>
  <c r="BA8" i="4"/>
  <c r="AV8" i="4"/>
  <c r="AQ8" i="4"/>
  <c r="J8" i="4"/>
  <c r="B6" i="4"/>
  <c r="FI16" i="5" l="1"/>
  <c r="DU16" i="5"/>
  <c r="BK16" i="5"/>
  <c r="AO11" i="5"/>
  <c r="EE10" i="5"/>
  <c r="CG10" i="5"/>
  <c r="BK7" i="4"/>
  <c r="EY16" i="5"/>
  <c r="DK16" i="5"/>
  <c r="AZ16" i="5"/>
  <c r="FI10" i="5"/>
  <c r="DU10" i="5"/>
  <c r="BV10" i="5"/>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AV7" i="4"/>
  <c r="EL16" i="5"/>
  <c r="CX16" i="5"/>
  <c r="EV10" i="5"/>
  <c r="DH10" i="5"/>
  <c r="BH10" i="5"/>
  <c r="CD17" i="5"/>
  <c r="AL17" i="5"/>
  <c r="EB16" i="5"/>
  <c r="BS16" i="5"/>
  <c r="EL10" i="5"/>
  <c r="CX10" i="5"/>
  <c r="AW10" i="5"/>
  <c r="FF16" i="5"/>
  <c r="DR16" i="5"/>
  <c r="BH16" i="5"/>
  <c r="AL11" i="5"/>
  <c r="EB10" i="5"/>
  <c r="CD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<sst xmlns="http://schemas.openxmlformats.org/spreadsheetml/2006/main" count="318" uniqueCount="128">
  <si>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</si>
  <si>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</si>
  <si>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</si>
  <si>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</si>
  <si>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</si>
  <si>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</si>
  <si>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</si>
  <si>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</si>
  <si>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</si>
  <si>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</si>
  <si>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</si>
  <si>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</si>
  <si>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</si>
  <si>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</si>
  <si>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</si>
  <si>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</si>
  <si>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</si>
  <si>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</si>
  <si>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</si>
  <si>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</si>
  <si>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</si>
  <si>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</si>
  <si>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</si>
  <si>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</si>
  <si>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</si>
  <si>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</si>
  <si>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</si>
  <si>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</si>
  <si>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</si>
  <si>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</si>
  <si>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</si>
  <si>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</si>
  <si>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</si>
  <si>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</si>
  <si>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</si>
  <si>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</si>
  <si>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</si>
  <si>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</si>
  <si>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</si>
  <si>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</si>
  <si>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</si>
  <si>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</si>
  <si>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</si>
  <si>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</si>
  <si>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</si>
  <si>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</si>
  <si>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</si>
  <si>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</si>
  <si>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</si>
  <si>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</si>
  <si>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</si>
  <si>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</si>
  <si>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</si>
  <si>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</si>
  <si>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</si>
  <si>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</si>
  <si>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</si>
  <si>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</si>
  <si>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</si>
  <si>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</si>
  <si>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</si>
  <si>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</si>
  <si>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</si>
  <si>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</si>
  <si>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</si>
  <si>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</si>
  <si>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</si>
  <si>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</si>
  <si>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</si>
  <si>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</si>
  <si>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</si>
  <si>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</si>
  <si>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</si>
  <si>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</si>
  <si>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</si>
  <si>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</si>
  <si>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</si>
  <si>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</si>
  <si>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</si>
  <si>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</si>
  <si>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</si>
  <si>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</si>
  <si>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</si>
  <si>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</si>
  <si>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</si>
  <si>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</si>
  <si>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</si>
  <si>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</si>
  <si>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362018</t>
  </si>
  <si>
    <t>46</t>
  </si>
  <si>
    <t>03</t>
  </si>
  <si>
    <t>3</t>
  </si>
  <si>
    <t>000</t>
  </si>
  <si>
    <t>徳島県　徳島市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</si>
  <si>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</si>
  <si>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</si>
  <si>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</si>
  <si>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</si>
  <si>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</si>
  <si>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</si>
  <si>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</si>
  <si>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</si>
  <si>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</si>
  <si>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</si>
  <si>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</si>
  <si>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</si>
  <si>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</si>
  <si>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</si>
  <si>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</si>
  <si>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</si>
  <si>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</si>
  <si>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</si>
  <si>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</si>
  <si>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</si>
  <si>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</si>
  <si>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</si>
  <si>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</si>
  <si>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</si>
  <si>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</si>
  <si>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</si>
  <si>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</si>
  <si>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</si>
  <si>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</si>
  <si>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</si>
  <si>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　バスの運行１キロ当たりでどれだけの収入を上げられているかを表す①走行キロ当たりの収入では民間事業者平均値を上回っているものの、一方で、バスの運行１キロ当たりでどれだけの経費がかかっているかを表す②走行キロ当たりの運送原価は収入を上回っており、また民間事業者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4"/>
  </si>
  <si>
    <t>自治体職員</t>
    <rPh sb="0" eb="3">
      <t>ジチタイ</t>
    </rPh>
    <rPh sb="3" eb="5">
      <t>ショクイン</t>
    </rPh>
    <phoneticPr fontId="4"/>
  </si>
  <si>
    <t xml:space="preserve">　経常収支を表す①経常収支比率については100％以上あり、短期的な支払能力を表す③流動比率は200％以上と公営企業平均値を上回っています。
　しかし、営業収支を表す②営業収支比率は100％を下回っており、これは料金収入等の営業活動から生じる収益では費用を賄えていないということを表しており、つまり⑦他会計負担比率が示すように、経営を一般会計からの補助金に依存している厳しい状況にあると考えています。
</t>
    <rPh sb="24" eb="26">
      <t>イジョウ</t>
    </rPh>
    <rPh sb="149" eb="150">
      <t>タ</t>
    </rPh>
    <rPh sb="150" eb="152">
      <t>カイケイ</t>
    </rPh>
    <rPh sb="152" eb="154">
      <t>フタン</t>
    </rPh>
    <rPh sb="154" eb="156">
      <t>ヒリツ</t>
    </rPh>
    <rPh sb="183" eb="184">
      <t>キビ</t>
    </rPh>
    <rPh sb="186" eb="188">
      <t>ジョウキョウ</t>
    </rPh>
    <phoneticPr fontId="4"/>
  </si>
  <si>
    <r>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事業経営の健全を図る経営健全化策等を盛り込んだ経営戦略を平成31年度を目処に策定</t>
    </r>
    <r>
      <rPr>
        <sz val="11"/>
        <rFont val="ＭＳ ゴシック"/>
        <family val="3"/>
        <charset val="128"/>
      </rPr>
      <t>する予定です。</t>
    </r>
    <r>
      <rPr>
        <sz val="11"/>
        <color theme="1"/>
        <rFont val="ＭＳ 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</si>
</sst>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2" fillId="0" borderId="10"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2" fillId="0" borderId="14"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107.9</c:v>
                </c:pt>
                <c:pt idx="1">
                  <c:v>99.5</c:v>
                </c:pt>
                <c:pt idx="2">
                  <c:v>95.1</c:v>
                </c:pt>
                <c:pt idx="3">
                  <c:v>101.8</c:v>
                </c:pt>
                <c:pt idx="4">
                  <c:v>102.5</c:v>
                </c:pt>
              </c:numCache>
            </c:numRef>
          </c:val>
        </c:ser>
        <c:dLbls>
          <c:showLegendKey val="0"/>
          <c:showVal val="0"/>
          <c:showCatName val="0"/>
          <c:showSerName val="0"/>
          <c:showPercent val="0"/>
          <c:showBubbleSize val="0"/>
        </c:dLbls>
        <c:gapWidth val="180"/>
        <c:overlap val="-90"/>
        <c:axId val="456930608"/>
        <c:axId val="456931152"/>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56930608"/>
        <c:axId val="456931152"/>
      </c:lineChart>
      <c:catAx>
        <c:axId val="456930608"/>
        <c:scaling>
          <c:orientation val="minMax"/>
        </c:scaling>
        <c:delete val="0"/>
        <c:axPos val="b"/>
        <c:numFmt formatCode="ge" sourceLinked="1"/>
        <c:majorTickMark val="none"/>
        <c:minorTickMark val="none"/>
        <c:tickLblPos val="none"/>
        <c:crossAx val="456931152"/>
        <c:crosses val="autoZero"/>
        <c:auto val="0"/>
        <c:lblAlgn val="ctr"/>
        <c:lblOffset val="100"/>
        <c:noMultiLvlLbl val="1"/>
      </c:catAx>
      <c:valAx>
        <c:axId val="45693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30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68.8</c:v>
                </c:pt>
                <c:pt idx="1">
                  <c:v>63.4</c:v>
                </c:pt>
                <c:pt idx="2">
                  <c:v>62</c:v>
                </c:pt>
                <c:pt idx="3">
                  <c:v>43.5</c:v>
                </c:pt>
                <c:pt idx="4">
                  <c:v>41.1</c:v>
                </c:pt>
              </c:numCache>
            </c:numRef>
          </c:val>
        </c:ser>
        <c:dLbls>
          <c:showLegendKey val="0"/>
          <c:showVal val="0"/>
          <c:showCatName val="0"/>
          <c:showSerName val="0"/>
          <c:showPercent val="0"/>
          <c:showBubbleSize val="0"/>
        </c:dLbls>
        <c:gapWidth val="180"/>
        <c:overlap val="-90"/>
        <c:axId val="391337568"/>
        <c:axId val="391332672"/>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91337568"/>
        <c:axId val="391332672"/>
      </c:lineChart>
      <c:catAx>
        <c:axId val="391337568"/>
        <c:scaling>
          <c:orientation val="minMax"/>
        </c:scaling>
        <c:delete val="0"/>
        <c:axPos val="b"/>
        <c:numFmt formatCode="ge" sourceLinked="1"/>
        <c:majorTickMark val="none"/>
        <c:minorTickMark val="none"/>
        <c:tickLblPos val="none"/>
        <c:crossAx val="391332672"/>
        <c:crosses val="autoZero"/>
        <c:auto val="0"/>
        <c:lblAlgn val="ctr"/>
        <c:lblOffset val="100"/>
        <c:noMultiLvlLbl val="1"/>
      </c:catAx>
      <c:valAx>
        <c:axId val="39133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337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607.29999999999995</c:v>
                </c:pt>
                <c:pt idx="1">
                  <c:v>384.7</c:v>
                </c:pt>
                <c:pt idx="2">
                  <c:v>245.5</c:v>
                </c:pt>
                <c:pt idx="3">
                  <c:v>199.5</c:v>
                </c:pt>
                <c:pt idx="4">
                  <c:v>245</c:v>
                </c:pt>
              </c:numCache>
            </c:numRef>
          </c:val>
        </c:ser>
        <c:dLbls>
          <c:showLegendKey val="0"/>
          <c:showVal val="0"/>
          <c:showCatName val="0"/>
          <c:showSerName val="0"/>
          <c:showPercent val="0"/>
          <c:showBubbleSize val="0"/>
        </c:dLbls>
        <c:gapWidth val="180"/>
        <c:overlap val="-90"/>
        <c:axId val="593543712"/>
        <c:axId val="59355296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93543712"/>
        <c:axId val="593552960"/>
      </c:lineChart>
      <c:catAx>
        <c:axId val="593543712"/>
        <c:scaling>
          <c:orientation val="minMax"/>
        </c:scaling>
        <c:delete val="0"/>
        <c:axPos val="b"/>
        <c:numFmt formatCode="ge" sourceLinked="1"/>
        <c:majorTickMark val="none"/>
        <c:minorTickMark val="none"/>
        <c:tickLblPos val="none"/>
        <c:crossAx val="593552960"/>
        <c:crosses val="autoZero"/>
        <c:auto val="0"/>
        <c:lblAlgn val="ctr"/>
        <c:lblOffset val="100"/>
        <c:noMultiLvlLbl val="1"/>
      </c:catAx>
      <c:valAx>
        <c:axId val="59355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3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89.4</c:v>
                </c:pt>
                <c:pt idx="1">
                  <c:v>86.5</c:v>
                </c:pt>
                <c:pt idx="2">
                  <c:v>74.2</c:v>
                </c:pt>
                <c:pt idx="3">
                  <c:v>191.5</c:v>
                </c:pt>
                <c:pt idx="4">
                  <c:v>219</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245.9</c:v>
                </c:pt>
                <c:pt idx="1">
                  <c:v>257.7</c:v>
                </c:pt>
                <c:pt idx="2">
                  <c:v>272.3</c:v>
                </c:pt>
                <c:pt idx="3">
                  <c:v>381.2</c:v>
                </c:pt>
                <c:pt idx="4">
                  <c:v>404.3</c:v>
                </c:pt>
              </c:numCache>
            </c:numRef>
          </c:val>
        </c:ser>
        <c:dLbls>
          <c:showLegendKey val="0"/>
          <c:showVal val="0"/>
          <c:showCatName val="0"/>
          <c:showSerName val="0"/>
          <c:showPercent val="0"/>
          <c:showBubbleSize val="0"/>
        </c:dLbls>
        <c:gapWidth val="150"/>
        <c:axId val="593548064"/>
        <c:axId val="593546432"/>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593548064"/>
        <c:axId val="593546432"/>
      </c:lineChart>
      <c:catAx>
        <c:axId val="593548064"/>
        <c:scaling>
          <c:orientation val="minMax"/>
        </c:scaling>
        <c:delete val="0"/>
        <c:axPos val="b"/>
        <c:numFmt formatCode="ge" sourceLinked="1"/>
        <c:majorTickMark val="none"/>
        <c:minorTickMark val="none"/>
        <c:tickLblPos val="none"/>
        <c:crossAx val="593546432"/>
        <c:crosses val="autoZero"/>
        <c:auto val="0"/>
        <c:lblAlgn val="ctr"/>
        <c:lblOffset val="100"/>
        <c:noMultiLvlLbl val="1"/>
      </c:catAx>
      <c:valAx>
        <c:axId val="59354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8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36.4</c:v>
                </c:pt>
                <c:pt idx="1">
                  <c:v>33.6</c:v>
                </c:pt>
                <c:pt idx="2">
                  <c:v>27.2</c:v>
                </c:pt>
                <c:pt idx="3">
                  <c:v>50.2</c:v>
                </c:pt>
                <c:pt idx="4">
                  <c:v>54.2</c:v>
                </c:pt>
              </c:numCache>
            </c:numRef>
          </c:val>
        </c:ser>
        <c:dLbls>
          <c:showLegendKey val="0"/>
          <c:showVal val="0"/>
          <c:showCatName val="0"/>
          <c:showSerName val="0"/>
          <c:showPercent val="0"/>
          <c:showBubbleSize val="0"/>
        </c:dLbls>
        <c:gapWidth val="180"/>
        <c:overlap val="-90"/>
        <c:axId val="593549696"/>
        <c:axId val="593541536"/>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593549696"/>
        <c:axId val="593541536"/>
      </c:lineChart>
      <c:catAx>
        <c:axId val="593549696"/>
        <c:scaling>
          <c:orientation val="minMax"/>
        </c:scaling>
        <c:delete val="0"/>
        <c:axPos val="b"/>
        <c:numFmt formatCode="ge" sourceLinked="1"/>
        <c:majorTickMark val="none"/>
        <c:minorTickMark val="none"/>
        <c:tickLblPos val="none"/>
        <c:crossAx val="593541536"/>
        <c:crosses val="autoZero"/>
        <c:auto val="0"/>
        <c:lblAlgn val="ctr"/>
        <c:lblOffset val="100"/>
        <c:noMultiLvlLbl val="1"/>
      </c:catAx>
      <c:valAx>
        <c:axId val="5935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9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35.200000000000003</c:v>
                </c:pt>
                <c:pt idx="1">
                  <c:v>32.1</c:v>
                </c:pt>
                <c:pt idx="2">
                  <c:v>28.6</c:v>
                </c:pt>
                <c:pt idx="3">
                  <c:v>36.299999999999997</c:v>
                </c:pt>
                <c:pt idx="4">
                  <c:v>34.4</c:v>
                </c:pt>
              </c:numCache>
            </c:numRef>
          </c:val>
        </c:ser>
        <c:dLbls>
          <c:showLegendKey val="0"/>
          <c:showVal val="0"/>
          <c:showCatName val="0"/>
          <c:showSerName val="0"/>
          <c:showPercent val="0"/>
          <c:showBubbleSize val="0"/>
        </c:dLbls>
        <c:gapWidth val="180"/>
        <c:overlap val="-90"/>
        <c:axId val="593545344"/>
        <c:axId val="59355241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593545344"/>
        <c:axId val="593552416"/>
      </c:lineChart>
      <c:catAx>
        <c:axId val="593545344"/>
        <c:scaling>
          <c:orientation val="minMax"/>
        </c:scaling>
        <c:delete val="0"/>
        <c:axPos val="b"/>
        <c:numFmt formatCode="ge" sourceLinked="1"/>
        <c:majorTickMark val="none"/>
        <c:minorTickMark val="none"/>
        <c:tickLblPos val="none"/>
        <c:crossAx val="593552416"/>
        <c:crosses val="autoZero"/>
        <c:auto val="0"/>
        <c:lblAlgn val="ctr"/>
        <c:lblOffset val="100"/>
        <c:noMultiLvlLbl val="1"/>
      </c:catAx>
      <c:valAx>
        <c:axId val="59355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5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55.3</c:v>
                </c:pt>
                <c:pt idx="1">
                  <c:v>55.2</c:v>
                </c:pt>
                <c:pt idx="2">
                  <c:v>78.599999999999994</c:v>
                </c:pt>
                <c:pt idx="3">
                  <c:v>79.5</c:v>
                </c:pt>
                <c:pt idx="4">
                  <c:v>80.8</c:v>
                </c:pt>
              </c:numCache>
            </c:numRef>
          </c:val>
        </c:ser>
        <c:dLbls>
          <c:showLegendKey val="0"/>
          <c:showVal val="0"/>
          <c:showCatName val="0"/>
          <c:showSerName val="0"/>
          <c:showPercent val="0"/>
          <c:showBubbleSize val="0"/>
        </c:dLbls>
        <c:gapWidth val="180"/>
        <c:overlap val="-90"/>
        <c:axId val="593550240"/>
        <c:axId val="59354752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593550240"/>
        <c:axId val="593547520"/>
      </c:lineChart>
      <c:catAx>
        <c:axId val="593550240"/>
        <c:scaling>
          <c:orientation val="minMax"/>
        </c:scaling>
        <c:delete val="0"/>
        <c:axPos val="b"/>
        <c:numFmt formatCode="ge" sourceLinked="1"/>
        <c:majorTickMark val="none"/>
        <c:minorTickMark val="none"/>
        <c:tickLblPos val="none"/>
        <c:crossAx val="593547520"/>
        <c:crosses val="autoZero"/>
        <c:auto val="0"/>
        <c:lblAlgn val="ctr"/>
        <c:lblOffset val="100"/>
        <c:noMultiLvlLbl val="1"/>
      </c:catAx>
      <c:valAx>
        <c:axId val="59354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50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376.53</c:v>
                </c:pt>
                <c:pt idx="1">
                  <c:v>429.24</c:v>
                </c:pt>
                <c:pt idx="2">
                  <c:v>449.3</c:v>
                </c:pt>
                <c:pt idx="3">
                  <c:v>686.74</c:v>
                </c:pt>
                <c:pt idx="4">
                  <c:v>761.12</c:v>
                </c:pt>
              </c:numCache>
            </c:numRef>
          </c:val>
        </c:ser>
        <c:dLbls>
          <c:showLegendKey val="0"/>
          <c:showVal val="0"/>
          <c:showCatName val="0"/>
          <c:showSerName val="0"/>
          <c:showPercent val="0"/>
          <c:showBubbleSize val="0"/>
        </c:dLbls>
        <c:gapWidth val="180"/>
        <c:overlap val="-90"/>
        <c:axId val="593542624"/>
        <c:axId val="59355078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175.96</c:v>
                </c:pt>
                <c:pt idx="1">
                  <c:v>176.56</c:v>
                </c:pt>
                <c:pt idx="2">
                  <c:v>178.5</c:v>
                </c:pt>
                <c:pt idx="3">
                  <c:v>180.61</c:v>
                </c:pt>
                <c:pt idx="4">
                  <c:v>188.09</c:v>
                </c:pt>
              </c:numCache>
            </c:numRef>
          </c:val>
          <c:smooth val="0"/>
        </c:ser>
        <c:dLbls>
          <c:showLegendKey val="0"/>
          <c:showVal val="0"/>
          <c:showCatName val="0"/>
          <c:showSerName val="0"/>
          <c:showPercent val="0"/>
          <c:showBubbleSize val="0"/>
        </c:dLbls>
        <c:marker val="1"/>
        <c:smooth val="0"/>
        <c:axId val="593542624"/>
        <c:axId val="593550784"/>
      </c:lineChart>
      <c:catAx>
        <c:axId val="593542624"/>
        <c:scaling>
          <c:orientation val="minMax"/>
        </c:scaling>
        <c:delete val="0"/>
        <c:axPos val="b"/>
        <c:numFmt formatCode="ge" sourceLinked="1"/>
        <c:majorTickMark val="none"/>
        <c:minorTickMark val="none"/>
        <c:tickLblPos val="none"/>
        <c:crossAx val="593550784"/>
        <c:crosses val="autoZero"/>
        <c:auto val="0"/>
        <c:lblAlgn val="ctr"/>
        <c:lblOffset val="100"/>
        <c:noMultiLvlLbl val="1"/>
      </c:catAx>
      <c:valAx>
        <c:axId val="5935507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2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502.38</c:v>
                </c:pt>
                <c:pt idx="1">
                  <c:v>566.4</c:v>
                </c:pt>
                <c:pt idx="2">
                  <c:v>602.66</c:v>
                </c:pt>
                <c:pt idx="3">
                  <c:v>868.28</c:v>
                </c:pt>
                <c:pt idx="4">
                  <c:v>929.49</c:v>
                </c:pt>
              </c:numCache>
            </c:numRef>
          </c:val>
        </c:ser>
        <c:dLbls>
          <c:showLegendKey val="0"/>
          <c:showVal val="0"/>
          <c:showCatName val="0"/>
          <c:showSerName val="0"/>
          <c:showPercent val="0"/>
          <c:showBubbleSize val="0"/>
        </c:dLbls>
        <c:gapWidth val="180"/>
        <c:overlap val="-90"/>
        <c:axId val="593540992"/>
        <c:axId val="59354316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289.07</c:v>
                </c:pt>
                <c:pt idx="1">
                  <c:v>291.3</c:v>
                </c:pt>
                <c:pt idx="2">
                  <c:v>293.56</c:v>
                </c:pt>
                <c:pt idx="3">
                  <c:v>292.26</c:v>
                </c:pt>
                <c:pt idx="4">
                  <c:v>304.8</c:v>
                </c:pt>
              </c:numCache>
            </c:numRef>
          </c:val>
          <c:smooth val="0"/>
        </c:ser>
        <c:dLbls>
          <c:showLegendKey val="0"/>
          <c:showVal val="0"/>
          <c:showCatName val="0"/>
          <c:showSerName val="0"/>
          <c:showPercent val="0"/>
          <c:showBubbleSize val="0"/>
        </c:dLbls>
        <c:marker val="1"/>
        <c:smooth val="0"/>
        <c:axId val="593540992"/>
        <c:axId val="593543168"/>
      </c:lineChart>
      <c:catAx>
        <c:axId val="593540992"/>
        <c:scaling>
          <c:orientation val="minMax"/>
        </c:scaling>
        <c:delete val="0"/>
        <c:axPos val="b"/>
        <c:numFmt formatCode="ge" sourceLinked="1"/>
        <c:majorTickMark val="none"/>
        <c:minorTickMark val="none"/>
        <c:tickLblPos val="none"/>
        <c:crossAx val="593543168"/>
        <c:crosses val="autoZero"/>
        <c:auto val="0"/>
        <c:lblAlgn val="ctr"/>
        <c:lblOffset val="100"/>
        <c:noMultiLvlLbl val="1"/>
      </c:catAx>
      <c:valAx>
        <c:axId val="5935431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540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356.27</c:v>
                </c:pt>
                <c:pt idx="1">
                  <c:v>370.05</c:v>
                </c:pt>
                <c:pt idx="2">
                  <c:v>405.02</c:v>
                </c:pt>
                <c:pt idx="3">
                  <c:v>441.12</c:v>
                </c:pt>
                <c:pt idx="4">
                  <c:v>440.72</c:v>
                </c:pt>
              </c:numCache>
            </c:numRef>
          </c:val>
        </c:ser>
        <c:dLbls>
          <c:showLegendKey val="0"/>
          <c:showVal val="0"/>
          <c:showCatName val="0"/>
          <c:showSerName val="0"/>
          <c:showPercent val="0"/>
          <c:showBubbleSize val="0"/>
        </c:dLbls>
        <c:gapWidth val="180"/>
        <c:overlap val="-90"/>
        <c:axId val="594895744"/>
        <c:axId val="594900640"/>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193.73</c:v>
                </c:pt>
                <c:pt idx="1">
                  <c:v>204.91</c:v>
                </c:pt>
                <c:pt idx="2">
                  <c:v>205.48</c:v>
                </c:pt>
                <c:pt idx="3">
                  <c:v>207.99</c:v>
                </c:pt>
                <c:pt idx="4">
                  <c:v>215.49</c:v>
                </c:pt>
              </c:numCache>
            </c:numRef>
          </c:val>
          <c:smooth val="0"/>
        </c:ser>
        <c:dLbls>
          <c:showLegendKey val="0"/>
          <c:showVal val="0"/>
          <c:showCatName val="0"/>
          <c:showSerName val="0"/>
          <c:showPercent val="0"/>
          <c:showBubbleSize val="0"/>
        </c:dLbls>
        <c:marker val="1"/>
        <c:smooth val="0"/>
        <c:axId val="594895744"/>
        <c:axId val="594900640"/>
      </c:lineChart>
      <c:catAx>
        <c:axId val="594895744"/>
        <c:scaling>
          <c:orientation val="minMax"/>
        </c:scaling>
        <c:delete val="0"/>
        <c:axPos val="b"/>
        <c:numFmt formatCode="ge" sourceLinked="1"/>
        <c:majorTickMark val="none"/>
        <c:minorTickMark val="none"/>
        <c:tickLblPos val="none"/>
        <c:crossAx val="594900640"/>
        <c:crosses val="autoZero"/>
        <c:auto val="0"/>
        <c:lblAlgn val="ctr"/>
        <c:lblOffset val="100"/>
        <c:noMultiLvlLbl val="1"/>
      </c:catAx>
      <c:valAx>
        <c:axId val="5949006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4895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12.6</c:v>
                </c:pt>
                <c:pt idx="1">
                  <c:v>14.4</c:v>
                </c:pt>
                <c:pt idx="2">
                  <c:v>13.3</c:v>
                </c:pt>
                <c:pt idx="3">
                  <c:v>13.9</c:v>
                </c:pt>
                <c:pt idx="4">
                  <c:v>14.2</c:v>
                </c:pt>
              </c:numCache>
            </c:numRef>
          </c:val>
        </c:ser>
        <c:dLbls>
          <c:showLegendKey val="0"/>
          <c:showVal val="0"/>
          <c:showCatName val="0"/>
          <c:showSerName val="0"/>
          <c:showPercent val="0"/>
          <c:showBubbleSize val="0"/>
        </c:dLbls>
        <c:gapWidth val="180"/>
        <c:overlap val="-90"/>
        <c:axId val="594894656"/>
        <c:axId val="594889216"/>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594894656"/>
        <c:axId val="594889216"/>
      </c:lineChart>
      <c:catAx>
        <c:axId val="594894656"/>
        <c:scaling>
          <c:orientation val="minMax"/>
        </c:scaling>
        <c:delete val="0"/>
        <c:axPos val="b"/>
        <c:numFmt formatCode="ge" sourceLinked="1"/>
        <c:majorTickMark val="none"/>
        <c:minorTickMark val="none"/>
        <c:tickLblPos val="none"/>
        <c:crossAx val="594889216"/>
        <c:crosses val="autoZero"/>
        <c:auto val="0"/>
        <c:lblAlgn val="ctr"/>
        <c:lblOffset val="100"/>
        <c:noMultiLvlLbl val="1"/>
      </c:catAx>
      <c:valAx>
        <c:axId val="59488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4894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8.3000000000000007</c:v>
                </c:pt>
                <c:pt idx="1">
                  <c:v>9.4</c:v>
                </c:pt>
                <c:pt idx="2">
                  <c:v>106</c:v>
                </c:pt>
                <c:pt idx="3">
                  <c:v>159.6</c:v>
                </c:pt>
                <c:pt idx="4">
                  <c:v>180</c:v>
                </c:pt>
              </c:numCache>
            </c:numRef>
          </c:val>
        </c:ser>
        <c:dLbls>
          <c:showLegendKey val="0"/>
          <c:showVal val="0"/>
          <c:showCatName val="0"/>
          <c:showSerName val="0"/>
          <c:showPercent val="0"/>
          <c:showBubbleSize val="0"/>
        </c:dLbls>
        <c:gapWidth val="180"/>
        <c:overlap val="-90"/>
        <c:axId val="594887584"/>
        <c:axId val="59489846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594887584"/>
        <c:axId val="594898464"/>
      </c:lineChart>
      <c:catAx>
        <c:axId val="594887584"/>
        <c:scaling>
          <c:orientation val="minMax"/>
        </c:scaling>
        <c:delete val="0"/>
        <c:axPos val="b"/>
        <c:numFmt formatCode="ge" sourceLinked="1"/>
        <c:majorTickMark val="none"/>
        <c:minorTickMark val="none"/>
        <c:tickLblPos val="none"/>
        <c:crossAx val="594898464"/>
        <c:crosses val="autoZero"/>
        <c:auto val="0"/>
        <c:lblAlgn val="ctr"/>
        <c:lblOffset val="100"/>
        <c:noMultiLvlLbl val="1"/>
      </c:catAx>
      <c:valAx>
        <c:axId val="59489846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4887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464118" y="3149413"/>
          <a:ext cx="2266389" cy="741261"/>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464118" y="7127502"/>
          <a:ext cx="2266389" cy="510348"/>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570975" y="11654678"/>
          <a:ext cx="2266389" cy="510351"/>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981765" y="11654678"/>
          <a:ext cx="2418070" cy="51035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551440" y="7118936"/>
          <a:ext cx="2266388" cy="510348"/>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5" zoomScaleNormal="85" zoomScaleSheetLayoutView="100" workbookViewId="0">
      <selection activeCell="BL90" sqref="BL90"/>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徳島県　徳島市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125</v>
      </c>
      <c r="AA8" s="100"/>
      <c r="AB8" s="100"/>
      <c r="AC8" s="100"/>
      <c r="AD8" s="100"/>
      <c r="AE8" s="100"/>
      <c r="AF8" s="100"/>
      <c r="AG8" s="101"/>
      <c r="AH8" s="4"/>
      <c r="AJ8" s="102" t="s">
        <v>5</v>
      </c>
      <c r="AK8" s="103"/>
      <c r="AL8" s="103"/>
      <c r="AM8" s="103"/>
      <c r="AN8" s="103"/>
      <c r="AO8" s="103"/>
      <c r="AP8" s="104"/>
      <c r="AQ8" s="105">
        <f>データ!AB6</f>
        <v>3596</v>
      </c>
      <c r="AR8" s="105"/>
      <c r="AS8" s="105"/>
      <c r="AT8" s="105"/>
      <c r="AU8" s="106"/>
      <c r="AV8" s="107">
        <f>データ!AC6</f>
        <v>3376</v>
      </c>
      <c r="AW8" s="105"/>
      <c r="AX8" s="105"/>
      <c r="AY8" s="105"/>
      <c r="AZ8" s="106"/>
      <c r="BA8" s="107">
        <f>データ!AD6</f>
        <v>3014</v>
      </c>
      <c r="BB8" s="105"/>
      <c r="BC8" s="105"/>
      <c r="BD8" s="105"/>
      <c r="BE8" s="106"/>
      <c r="BF8" s="107">
        <f>データ!AE6</f>
        <v>1984</v>
      </c>
      <c r="BG8" s="105"/>
      <c r="BH8" s="105"/>
      <c r="BI8" s="105"/>
      <c r="BJ8" s="106"/>
      <c r="BK8" s="107">
        <f>データ!AF6</f>
        <v>1699</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321638</v>
      </c>
      <c r="AR9" s="110"/>
      <c r="AS9" s="110"/>
      <c r="AT9" s="110"/>
      <c r="AU9" s="110"/>
      <c r="AV9" s="111">
        <f>データ!AH6</f>
        <v>291941</v>
      </c>
      <c r="AW9" s="112"/>
      <c r="AX9" s="112"/>
      <c r="AY9" s="112"/>
      <c r="AZ9" s="109"/>
      <c r="BA9" s="111">
        <f>データ!AI6</f>
        <v>223637</v>
      </c>
      <c r="BB9" s="112"/>
      <c r="BC9" s="112"/>
      <c r="BD9" s="112"/>
      <c r="BE9" s="109"/>
      <c r="BF9" s="111">
        <f>データ!AJ6</f>
        <v>379894</v>
      </c>
      <c r="BG9" s="112"/>
      <c r="BH9" s="112"/>
      <c r="BI9" s="112"/>
      <c r="BJ9" s="109"/>
      <c r="BK9" s="111">
        <f>データ!AK6</f>
        <v>372038</v>
      </c>
      <c r="BL9" s="112"/>
      <c r="BM9" s="112"/>
      <c r="BN9" s="112"/>
      <c r="BO9" s="109"/>
      <c r="BP9" s="11"/>
      <c r="BQ9" s="11"/>
      <c r="BR9" s="11"/>
      <c r="BS9" s="11"/>
      <c r="BT9" s="11"/>
      <c r="BU9" s="11"/>
      <c r="BV9" s="11"/>
      <c r="BW9" s="11"/>
      <c r="BX9" s="11"/>
      <c r="BY9" s="11"/>
    </row>
    <row r="10" spans="1:78" ht="18.399999999999999" customHeight="1">
      <c r="A10" s="2"/>
      <c r="B10" s="113" t="str">
        <f>データ!T6</f>
        <v>-</v>
      </c>
      <c r="C10" s="114"/>
      <c r="D10" s="114"/>
      <c r="E10" s="114"/>
      <c r="F10" s="114"/>
      <c r="G10" s="114"/>
      <c r="H10" s="114"/>
      <c r="I10" s="115"/>
      <c r="J10" s="116">
        <f>データ!U6</f>
        <v>60.8</v>
      </c>
      <c r="K10" s="116"/>
      <c r="L10" s="116"/>
      <c r="M10" s="116"/>
      <c r="N10" s="116"/>
      <c r="O10" s="116"/>
      <c r="P10" s="116"/>
      <c r="Q10" s="116"/>
      <c r="R10" s="117">
        <f>データ!V6</f>
        <v>739</v>
      </c>
      <c r="S10" s="117"/>
      <c r="T10" s="117"/>
      <c r="U10" s="117"/>
      <c r="V10" s="117"/>
      <c r="W10" s="117"/>
      <c r="X10" s="117"/>
      <c r="Y10" s="117"/>
      <c r="Z10" s="117">
        <f>データ!W6</f>
        <v>27</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18">
        <f>データ!X6</f>
        <v>72</v>
      </c>
      <c r="C12" s="119"/>
      <c r="D12" s="119"/>
      <c r="E12" s="119"/>
      <c r="F12" s="119"/>
      <c r="G12" s="119"/>
      <c r="H12" s="119"/>
      <c r="I12" s="120"/>
      <c r="J12" s="121" t="str">
        <f>データ!Y6</f>
        <v>-</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7" t="s">
        <v>126</v>
      </c>
      <c r="BM17" s="138"/>
      <c r="BN17" s="138"/>
      <c r="BO17" s="138"/>
      <c r="BP17" s="138"/>
      <c r="BQ17" s="138"/>
      <c r="BR17" s="138"/>
      <c r="BS17" s="138"/>
      <c r="BT17" s="138"/>
      <c r="BU17" s="138"/>
      <c r="BV17" s="138"/>
      <c r="BW17" s="138"/>
      <c r="BX17" s="138"/>
      <c r="BY17" s="138"/>
      <c r="BZ17" s="139"/>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7"/>
      <c r="BM18" s="138"/>
      <c r="BN18" s="138"/>
      <c r="BO18" s="138"/>
      <c r="BP18" s="138"/>
      <c r="BQ18" s="138"/>
      <c r="BR18" s="138"/>
      <c r="BS18" s="138"/>
      <c r="BT18" s="138"/>
      <c r="BU18" s="138"/>
      <c r="BV18" s="138"/>
      <c r="BW18" s="138"/>
      <c r="BX18" s="138"/>
      <c r="BY18" s="138"/>
      <c r="BZ18" s="139"/>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7"/>
      <c r="BM19" s="138"/>
      <c r="BN19" s="138"/>
      <c r="BO19" s="138"/>
      <c r="BP19" s="138"/>
      <c r="BQ19" s="138"/>
      <c r="BR19" s="138"/>
      <c r="BS19" s="138"/>
      <c r="BT19" s="138"/>
      <c r="BU19" s="138"/>
      <c r="BV19" s="138"/>
      <c r="BW19" s="138"/>
      <c r="BX19" s="138"/>
      <c r="BY19" s="138"/>
      <c r="BZ19" s="139"/>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7"/>
      <c r="BM20" s="138"/>
      <c r="BN20" s="138"/>
      <c r="BO20" s="138"/>
      <c r="BP20" s="138"/>
      <c r="BQ20" s="138"/>
      <c r="BR20" s="138"/>
      <c r="BS20" s="138"/>
      <c r="BT20" s="138"/>
      <c r="BU20" s="138"/>
      <c r="BV20" s="138"/>
      <c r="BW20" s="138"/>
      <c r="BX20" s="138"/>
      <c r="BY20" s="138"/>
      <c r="BZ20" s="139"/>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7"/>
      <c r="BM21" s="138"/>
      <c r="BN21" s="138"/>
      <c r="BO21" s="138"/>
      <c r="BP21" s="138"/>
      <c r="BQ21" s="138"/>
      <c r="BR21" s="138"/>
      <c r="BS21" s="138"/>
      <c r="BT21" s="138"/>
      <c r="BU21" s="138"/>
      <c r="BV21" s="138"/>
      <c r="BW21" s="138"/>
      <c r="BX21" s="138"/>
      <c r="BY21" s="138"/>
      <c r="BZ21" s="139"/>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7"/>
      <c r="BM22" s="138"/>
      <c r="BN22" s="138"/>
      <c r="BO22" s="138"/>
      <c r="BP22" s="138"/>
      <c r="BQ22" s="138"/>
      <c r="BR22" s="138"/>
      <c r="BS22" s="138"/>
      <c r="BT22" s="138"/>
      <c r="BU22" s="138"/>
      <c r="BV22" s="138"/>
      <c r="BW22" s="138"/>
      <c r="BX22" s="138"/>
      <c r="BY22" s="138"/>
      <c r="BZ22" s="139"/>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7"/>
      <c r="BM23" s="138"/>
      <c r="BN23" s="138"/>
      <c r="BO23" s="138"/>
      <c r="BP23" s="138"/>
      <c r="BQ23" s="138"/>
      <c r="BR23" s="138"/>
      <c r="BS23" s="138"/>
      <c r="BT23" s="138"/>
      <c r="BU23" s="138"/>
      <c r="BV23" s="138"/>
      <c r="BW23" s="138"/>
      <c r="BX23" s="138"/>
      <c r="BY23" s="138"/>
      <c r="BZ23" s="139"/>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7"/>
      <c r="BM24" s="138"/>
      <c r="BN24" s="138"/>
      <c r="BO24" s="138"/>
      <c r="BP24" s="138"/>
      <c r="BQ24" s="138"/>
      <c r="BR24" s="138"/>
      <c r="BS24" s="138"/>
      <c r="BT24" s="138"/>
      <c r="BU24" s="138"/>
      <c r="BV24" s="138"/>
      <c r="BW24" s="138"/>
      <c r="BX24" s="138"/>
      <c r="BY24" s="138"/>
      <c r="BZ24" s="139"/>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7"/>
      <c r="BM25" s="138"/>
      <c r="BN25" s="138"/>
      <c r="BO25" s="138"/>
      <c r="BP25" s="138"/>
      <c r="BQ25" s="138"/>
      <c r="BR25" s="138"/>
      <c r="BS25" s="138"/>
      <c r="BT25" s="138"/>
      <c r="BU25" s="138"/>
      <c r="BV25" s="138"/>
      <c r="BW25" s="138"/>
      <c r="BX25" s="138"/>
      <c r="BY25" s="138"/>
      <c r="BZ25" s="139"/>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7"/>
      <c r="BM26" s="138"/>
      <c r="BN26" s="138"/>
      <c r="BO26" s="138"/>
      <c r="BP26" s="138"/>
      <c r="BQ26" s="138"/>
      <c r="BR26" s="138"/>
      <c r="BS26" s="138"/>
      <c r="BT26" s="138"/>
      <c r="BU26" s="138"/>
      <c r="BV26" s="138"/>
      <c r="BW26" s="138"/>
      <c r="BX26" s="138"/>
      <c r="BY26" s="138"/>
      <c r="BZ26" s="139"/>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7"/>
      <c r="BM27" s="138"/>
      <c r="BN27" s="138"/>
      <c r="BO27" s="138"/>
      <c r="BP27" s="138"/>
      <c r="BQ27" s="138"/>
      <c r="BR27" s="138"/>
      <c r="BS27" s="138"/>
      <c r="BT27" s="138"/>
      <c r="BU27" s="138"/>
      <c r="BV27" s="138"/>
      <c r="BW27" s="138"/>
      <c r="BX27" s="138"/>
      <c r="BY27" s="138"/>
      <c r="BZ27" s="139"/>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7"/>
      <c r="BM28" s="138"/>
      <c r="BN28" s="138"/>
      <c r="BO28" s="138"/>
      <c r="BP28" s="138"/>
      <c r="BQ28" s="138"/>
      <c r="BR28" s="138"/>
      <c r="BS28" s="138"/>
      <c r="BT28" s="138"/>
      <c r="BU28" s="138"/>
      <c r="BV28" s="138"/>
      <c r="BW28" s="138"/>
      <c r="BX28" s="138"/>
      <c r="BY28" s="138"/>
      <c r="BZ28" s="139"/>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7"/>
      <c r="BM29" s="138"/>
      <c r="BN29" s="138"/>
      <c r="BO29" s="138"/>
      <c r="BP29" s="138"/>
      <c r="BQ29" s="138"/>
      <c r="BR29" s="138"/>
      <c r="BS29" s="138"/>
      <c r="BT29" s="138"/>
      <c r="BU29" s="138"/>
      <c r="BV29" s="138"/>
      <c r="BW29" s="138"/>
      <c r="BX29" s="138"/>
      <c r="BY29" s="138"/>
      <c r="BZ29" s="139"/>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7"/>
      <c r="BM30" s="138"/>
      <c r="BN30" s="138"/>
      <c r="BO30" s="138"/>
      <c r="BP30" s="138"/>
      <c r="BQ30" s="138"/>
      <c r="BR30" s="138"/>
      <c r="BS30" s="138"/>
      <c r="BT30" s="138"/>
      <c r="BU30" s="138"/>
      <c r="BV30" s="138"/>
      <c r="BW30" s="138"/>
      <c r="BX30" s="138"/>
      <c r="BY30" s="138"/>
      <c r="BZ30" s="139"/>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7"/>
      <c r="BM31" s="138"/>
      <c r="BN31" s="138"/>
      <c r="BO31" s="138"/>
      <c r="BP31" s="138"/>
      <c r="BQ31" s="138"/>
      <c r="BR31" s="138"/>
      <c r="BS31" s="138"/>
      <c r="BT31" s="138"/>
      <c r="BU31" s="138"/>
      <c r="BV31" s="138"/>
      <c r="BW31" s="138"/>
      <c r="BX31" s="138"/>
      <c r="BY31" s="138"/>
      <c r="BZ31" s="139"/>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7"/>
      <c r="BM32" s="138"/>
      <c r="BN32" s="138"/>
      <c r="BO32" s="138"/>
      <c r="BP32" s="138"/>
      <c r="BQ32" s="138"/>
      <c r="BR32" s="138"/>
      <c r="BS32" s="138"/>
      <c r="BT32" s="138"/>
      <c r="BU32" s="138"/>
      <c r="BV32" s="138"/>
      <c r="BW32" s="138"/>
      <c r="BX32" s="138"/>
      <c r="BY32" s="138"/>
      <c r="BZ32" s="139"/>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7"/>
      <c r="BM33" s="138"/>
      <c r="BN33" s="138"/>
      <c r="BO33" s="138"/>
      <c r="BP33" s="138"/>
      <c r="BQ33" s="138"/>
      <c r="BR33" s="138"/>
      <c r="BS33" s="138"/>
      <c r="BT33" s="138"/>
      <c r="BU33" s="138"/>
      <c r="BV33" s="138"/>
      <c r="BW33" s="138"/>
      <c r="BX33" s="138"/>
      <c r="BY33" s="138"/>
      <c r="BZ33" s="139"/>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7"/>
      <c r="BM34" s="138"/>
      <c r="BN34" s="138"/>
      <c r="BO34" s="138"/>
      <c r="BP34" s="138"/>
      <c r="BQ34" s="138"/>
      <c r="BR34" s="138"/>
      <c r="BS34" s="138"/>
      <c r="BT34" s="138"/>
      <c r="BU34" s="138"/>
      <c r="BV34" s="138"/>
      <c r="BW34" s="138"/>
      <c r="BX34" s="138"/>
      <c r="BY34" s="138"/>
      <c r="BZ34" s="139"/>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7"/>
      <c r="BM35" s="138"/>
      <c r="BN35" s="138"/>
      <c r="BO35" s="138"/>
      <c r="BP35" s="138"/>
      <c r="BQ35" s="138"/>
      <c r="BR35" s="138"/>
      <c r="BS35" s="138"/>
      <c r="BT35" s="138"/>
      <c r="BU35" s="138"/>
      <c r="BV35" s="138"/>
      <c r="BW35" s="138"/>
      <c r="BX35" s="138"/>
      <c r="BY35" s="138"/>
      <c r="BZ35" s="139"/>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7"/>
      <c r="BM36" s="138"/>
      <c r="BN36" s="138"/>
      <c r="BO36" s="138"/>
      <c r="BP36" s="138"/>
      <c r="BQ36" s="138"/>
      <c r="BR36" s="138"/>
      <c r="BS36" s="138"/>
      <c r="BT36" s="138"/>
      <c r="BU36" s="138"/>
      <c r="BV36" s="138"/>
      <c r="BW36" s="138"/>
      <c r="BX36" s="138"/>
      <c r="BY36" s="138"/>
      <c r="BZ36" s="139"/>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7"/>
      <c r="BM37" s="138"/>
      <c r="BN37" s="138"/>
      <c r="BO37" s="138"/>
      <c r="BP37" s="138"/>
      <c r="BQ37" s="138"/>
      <c r="BR37" s="138"/>
      <c r="BS37" s="138"/>
      <c r="BT37" s="138"/>
      <c r="BU37" s="138"/>
      <c r="BV37" s="138"/>
      <c r="BW37" s="138"/>
      <c r="BX37" s="138"/>
      <c r="BY37" s="138"/>
      <c r="BZ37" s="139"/>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7"/>
      <c r="BM38" s="138"/>
      <c r="BN38" s="138"/>
      <c r="BO38" s="138"/>
      <c r="BP38" s="138"/>
      <c r="BQ38" s="138"/>
      <c r="BR38" s="138"/>
      <c r="BS38" s="138"/>
      <c r="BT38" s="138"/>
      <c r="BU38" s="138"/>
      <c r="BV38" s="138"/>
      <c r="BW38" s="138"/>
      <c r="BX38" s="138"/>
      <c r="BY38" s="138"/>
      <c r="BZ38" s="139"/>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7"/>
      <c r="BM39" s="138"/>
      <c r="BN39" s="138"/>
      <c r="BO39" s="138"/>
      <c r="BP39" s="138"/>
      <c r="BQ39" s="138"/>
      <c r="BR39" s="138"/>
      <c r="BS39" s="138"/>
      <c r="BT39" s="138"/>
      <c r="BU39" s="138"/>
      <c r="BV39" s="138"/>
      <c r="BW39" s="138"/>
      <c r="BX39" s="138"/>
      <c r="BY39" s="138"/>
      <c r="BZ39" s="139"/>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7"/>
      <c r="BM40" s="138"/>
      <c r="BN40" s="138"/>
      <c r="BO40" s="138"/>
      <c r="BP40" s="138"/>
      <c r="BQ40" s="138"/>
      <c r="BR40" s="138"/>
      <c r="BS40" s="138"/>
      <c r="BT40" s="138"/>
      <c r="BU40" s="138"/>
      <c r="BV40" s="138"/>
      <c r="BW40" s="138"/>
      <c r="BX40" s="138"/>
      <c r="BY40" s="138"/>
      <c r="BZ40" s="139"/>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7"/>
      <c r="BM41" s="138"/>
      <c r="BN41" s="138"/>
      <c r="BO41" s="138"/>
      <c r="BP41" s="138"/>
      <c r="BQ41" s="138"/>
      <c r="BR41" s="138"/>
      <c r="BS41" s="138"/>
      <c r="BT41" s="138"/>
      <c r="BU41" s="138"/>
      <c r="BV41" s="138"/>
      <c r="BW41" s="138"/>
      <c r="BX41" s="138"/>
      <c r="BY41" s="138"/>
      <c r="BZ41" s="139"/>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7"/>
      <c r="BM42" s="138"/>
      <c r="BN42" s="138"/>
      <c r="BO42" s="138"/>
      <c r="BP42" s="138"/>
      <c r="BQ42" s="138"/>
      <c r="BR42" s="138"/>
      <c r="BS42" s="138"/>
      <c r="BT42" s="138"/>
      <c r="BU42" s="138"/>
      <c r="BV42" s="138"/>
      <c r="BW42" s="138"/>
      <c r="BX42" s="138"/>
      <c r="BY42" s="138"/>
      <c r="BZ42" s="139"/>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7"/>
      <c r="BM43" s="138"/>
      <c r="BN43" s="138"/>
      <c r="BO43" s="138"/>
      <c r="BP43" s="138"/>
      <c r="BQ43" s="138"/>
      <c r="BR43" s="138"/>
      <c r="BS43" s="138"/>
      <c r="BT43" s="138"/>
      <c r="BU43" s="138"/>
      <c r="BV43" s="138"/>
      <c r="BW43" s="138"/>
      <c r="BX43" s="138"/>
      <c r="BY43" s="138"/>
      <c r="BZ43" s="139"/>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7"/>
      <c r="BM44" s="138"/>
      <c r="BN44" s="138"/>
      <c r="BO44" s="138"/>
      <c r="BP44" s="138"/>
      <c r="BQ44" s="138"/>
      <c r="BR44" s="138"/>
      <c r="BS44" s="138"/>
      <c r="BT44" s="138"/>
      <c r="BU44" s="138"/>
      <c r="BV44" s="138"/>
      <c r="BW44" s="138"/>
      <c r="BX44" s="138"/>
      <c r="BY44" s="138"/>
      <c r="BZ44" s="139"/>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7"/>
      <c r="BM45" s="138"/>
      <c r="BN45" s="138"/>
      <c r="BO45" s="138"/>
      <c r="BP45" s="138"/>
      <c r="BQ45" s="138"/>
      <c r="BR45" s="138"/>
      <c r="BS45" s="138"/>
      <c r="BT45" s="138"/>
      <c r="BU45" s="138"/>
      <c r="BV45" s="138"/>
      <c r="BW45" s="138"/>
      <c r="BX45" s="138"/>
      <c r="BY45" s="138"/>
      <c r="BZ45" s="139"/>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7"/>
      <c r="BM46" s="138"/>
      <c r="BN46" s="138"/>
      <c r="BO46" s="138"/>
      <c r="BP46" s="138"/>
      <c r="BQ46" s="138"/>
      <c r="BR46" s="138"/>
      <c r="BS46" s="138"/>
      <c r="BT46" s="138"/>
      <c r="BU46" s="138"/>
      <c r="BV46" s="138"/>
      <c r="BW46" s="138"/>
      <c r="BX46" s="138"/>
      <c r="BY46" s="138"/>
      <c r="BZ46" s="139"/>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7"/>
      <c r="BM47" s="138"/>
      <c r="BN47" s="138"/>
      <c r="BO47" s="138"/>
      <c r="BP47" s="138"/>
      <c r="BQ47" s="138"/>
      <c r="BR47" s="138"/>
      <c r="BS47" s="138"/>
      <c r="BT47" s="138"/>
      <c r="BU47" s="138"/>
      <c r="BV47" s="138"/>
      <c r="BW47" s="138"/>
      <c r="BX47" s="138"/>
      <c r="BY47" s="138"/>
      <c r="BZ47" s="139"/>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7"/>
      <c r="BM48" s="138"/>
      <c r="BN48" s="138"/>
      <c r="BO48" s="138"/>
      <c r="BP48" s="138"/>
      <c r="BQ48" s="138"/>
      <c r="BR48" s="138"/>
      <c r="BS48" s="138"/>
      <c r="BT48" s="138"/>
      <c r="BU48" s="138"/>
      <c r="BV48" s="138"/>
      <c r="BW48" s="138"/>
      <c r="BX48" s="138"/>
      <c r="BY48" s="138"/>
      <c r="BZ48" s="139"/>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7"/>
      <c r="BM49" s="138"/>
      <c r="BN49" s="138"/>
      <c r="BO49" s="138"/>
      <c r="BP49" s="138"/>
      <c r="BQ49" s="138"/>
      <c r="BR49" s="138"/>
      <c r="BS49" s="138"/>
      <c r="BT49" s="138"/>
      <c r="BU49" s="138"/>
      <c r="BV49" s="138"/>
      <c r="BW49" s="138"/>
      <c r="BX49" s="138"/>
      <c r="BY49" s="138"/>
      <c r="BZ49" s="139"/>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7"/>
      <c r="BM50" s="138"/>
      <c r="BN50" s="138"/>
      <c r="BO50" s="138"/>
      <c r="BP50" s="138"/>
      <c r="BQ50" s="138"/>
      <c r="BR50" s="138"/>
      <c r="BS50" s="138"/>
      <c r="BT50" s="138"/>
      <c r="BU50" s="138"/>
      <c r="BV50" s="138"/>
      <c r="BW50" s="138"/>
      <c r="BX50" s="138"/>
      <c r="BY50" s="138"/>
      <c r="BZ50" s="139"/>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7"/>
      <c r="BM51" s="138"/>
      <c r="BN51" s="138"/>
      <c r="BO51" s="138"/>
      <c r="BP51" s="138"/>
      <c r="BQ51" s="138"/>
      <c r="BR51" s="138"/>
      <c r="BS51" s="138"/>
      <c r="BT51" s="138"/>
      <c r="BU51" s="138"/>
      <c r="BV51" s="138"/>
      <c r="BW51" s="138"/>
      <c r="BX51" s="138"/>
      <c r="BY51" s="138"/>
      <c r="BZ51" s="139"/>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40"/>
      <c r="BM52" s="141"/>
      <c r="BN52" s="141"/>
      <c r="BO52" s="141"/>
      <c r="BP52" s="141"/>
      <c r="BQ52" s="141"/>
      <c r="BR52" s="141"/>
      <c r="BS52" s="141"/>
      <c r="BT52" s="141"/>
      <c r="BU52" s="141"/>
      <c r="BV52" s="141"/>
      <c r="BW52" s="141"/>
      <c r="BX52" s="141"/>
      <c r="BY52" s="141"/>
      <c r="BZ52" s="142"/>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124</v>
      </c>
      <c r="BM55" s="130"/>
      <c r="BN55" s="130"/>
      <c r="BO55" s="130"/>
      <c r="BP55" s="130"/>
      <c r="BQ55" s="130"/>
      <c r="BR55" s="130"/>
      <c r="BS55" s="130"/>
      <c r="BT55" s="130"/>
      <c r="BU55" s="130"/>
      <c r="BV55" s="130"/>
      <c r="BW55" s="130"/>
      <c r="BX55" s="130"/>
      <c r="BY55" s="130"/>
      <c r="BZ55" s="13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c r="A64" s="2"/>
      <c r="B64" s="27"/>
      <c r="C64" s="143"/>
      <c r="D64" s="143"/>
      <c r="E64" s="143"/>
      <c r="F64" s="143"/>
      <c r="G64" s="143"/>
      <c r="H64" s="143"/>
      <c r="I64" s="143"/>
      <c r="J64" s="143"/>
      <c r="K64" s="143"/>
      <c r="L64" s="143"/>
      <c r="M64" s="143"/>
      <c r="N64" s="143"/>
      <c r="O64" s="143"/>
      <c r="P64" s="143"/>
      <c r="Q64" s="30"/>
      <c r="R64" s="143"/>
      <c r="S64" s="143"/>
      <c r="T64" s="143"/>
      <c r="U64" s="143"/>
      <c r="V64" s="143"/>
      <c r="W64" s="143"/>
      <c r="X64" s="143"/>
      <c r="Y64" s="143"/>
      <c r="Z64" s="143"/>
      <c r="AA64" s="143"/>
      <c r="AB64" s="143"/>
      <c r="AC64" s="143"/>
      <c r="AD64" s="143"/>
      <c r="AE64" s="143"/>
      <c r="AF64" s="30"/>
      <c r="AG64" s="143"/>
      <c r="AH64" s="143"/>
      <c r="AI64" s="143"/>
      <c r="AJ64" s="143"/>
      <c r="AK64" s="143"/>
      <c r="AL64" s="143"/>
      <c r="AM64" s="143"/>
      <c r="AN64" s="143"/>
      <c r="AO64" s="143"/>
      <c r="AP64" s="143"/>
      <c r="AQ64" s="143"/>
      <c r="AR64" s="143"/>
      <c r="AS64" s="143"/>
      <c r="AT64" s="143"/>
      <c r="AU64" s="30"/>
      <c r="AV64" s="143"/>
      <c r="AW64" s="143"/>
      <c r="AX64" s="143"/>
      <c r="AY64" s="143"/>
      <c r="AZ64" s="143"/>
      <c r="BA64" s="143"/>
      <c r="BB64" s="143"/>
      <c r="BC64" s="143"/>
      <c r="BD64" s="143"/>
      <c r="BE64" s="143"/>
      <c r="BF64" s="143"/>
      <c r="BG64" s="143"/>
      <c r="BH64" s="143"/>
      <c r="BI64" s="143"/>
      <c r="BJ64" s="29"/>
      <c r="BK64" s="2"/>
      <c r="BL64" s="129"/>
      <c r="BM64" s="130"/>
      <c r="BN64" s="130"/>
      <c r="BO64" s="130"/>
      <c r="BP64" s="130"/>
      <c r="BQ64" s="130"/>
      <c r="BR64" s="130"/>
      <c r="BS64" s="130"/>
      <c r="BT64" s="130"/>
      <c r="BU64" s="130"/>
      <c r="BV64" s="130"/>
      <c r="BW64" s="130"/>
      <c r="BX64" s="130"/>
      <c r="BY64" s="130"/>
      <c r="BZ64" s="13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c r="A66" s="2"/>
      <c r="B66" s="144" t="s">
        <v>20</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2"/>
      <c r="BL66" s="129"/>
      <c r="BM66" s="130"/>
      <c r="BN66" s="130"/>
      <c r="BO66" s="130"/>
      <c r="BP66" s="130"/>
      <c r="BQ66" s="130"/>
      <c r="BR66" s="130"/>
      <c r="BS66" s="130"/>
      <c r="BT66" s="130"/>
      <c r="BU66" s="130"/>
      <c r="BV66" s="130"/>
      <c r="BW66" s="130"/>
      <c r="BX66" s="130"/>
      <c r="BY66" s="130"/>
      <c r="BZ66" s="131"/>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127</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12</v>
      </c>
      <c r="Z5" s="55" t="s">
        <v>63</v>
      </c>
      <c r="AA5" s="55" t="s">
        <v>64</v>
      </c>
      <c r="AB5" s="55" t="s">
        <v>65</v>
      </c>
      <c r="AC5" s="55" t="s">
        <v>66</v>
      </c>
      <c r="AD5" s="55" t="s">
        <v>67</v>
      </c>
      <c r="AE5" s="55" t="s">
        <v>68</v>
      </c>
      <c r="AF5" s="55" t="s">
        <v>69</v>
      </c>
      <c r="AG5" s="55" t="s">
        <v>65</v>
      </c>
      <c r="AH5" s="55" t="s">
        <v>66</v>
      </c>
      <c r="AI5" s="55" t="s">
        <v>67</v>
      </c>
      <c r="AJ5" s="55" t="s">
        <v>68</v>
      </c>
      <c r="AK5" s="55" t="s">
        <v>69</v>
      </c>
      <c r="AL5" s="55" t="s">
        <v>70</v>
      </c>
      <c r="AM5" s="55" t="s">
        <v>71</v>
      </c>
      <c r="AN5" s="55" t="s">
        <v>72</v>
      </c>
      <c r="AO5" s="55" t="s">
        <v>73</v>
      </c>
      <c r="AP5" s="55" t="s">
        <v>74</v>
      </c>
      <c r="AQ5" s="55" t="s">
        <v>75</v>
      </c>
      <c r="AR5" s="55" t="s">
        <v>76</v>
      </c>
      <c r="AS5" s="55" t="s">
        <v>77</v>
      </c>
      <c r="AT5" s="55" t="s">
        <v>78</v>
      </c>
      <c r="AU5" s="55" t="s">
        <v>79</v>
      </c>
      <c r="AV5" s="55" t="s">
        <v>80</v>
      </c>
      <c r="AW5" s="55" t="s">
        <v>70</v>
      </c>
      <c r="AX5" s="55" t="s">
        <v>71</v>
      </c>
      <c r="AY5" s="55" t="s">
        <v>72</v>
      </c>
      <c r="AZ5" s="55" t="s">
        <v>73</v>
      </c>
      <c r="BA5" s="55" t="s">
        <v>74</v>
      </c>
      <c r="BB5" s="55" t="s">
        <v>75</v>
      </c>
      <c r="BC5" s="55" t="s">
        <v>76</v>
      </c>
      <c r="BD5" s="55" t="s">
        <v>77</v>
      </c>
      <c r="BE5" s="55" t="s">
        <v>78</v>
      </c>
      <c r="BF5" s="55" t="s">
        <v>79</v>
      </c>
      <c r="BG5" s="55" t="s">
        <v>80</v>
      </c>
      <c r="BH5" s="55" t="s">
        <v>70</v>
      </c>
      <c r="BI5" s="55" t="s">
        <v>71</v>
      </c>
      <c r="BJ5" s="55" t="s">
        <v>72</v>
      </c>
      <c r="BK5" s="55" t="s">
        <v>73</v>
      </c>
      <c r="BL5" s="55" t="s">
        <v>74</v>
      </c>
      <c r="BM5" s="55" t="s">
        <v>75</v>
      </c>
      <c r="BN5" s="55" t="s">
        <v>76</v>
      </c>
      <c r="BO5" s="55" t="s">
        <v>77</v>
      </c>
      <c r="BP5" s="55" t="s">
        <v>78</v>
      </c>
      <c r="BQ5" s="55" t="s">
        <v>79</v>
      </c>
      <c r="BR5" s="55" t="s">
        <v>80</v>
      </c>
      <c r="BS5" s="55" t="s">
        <v>70</v>
      </c>
      <c r="BT5" s="55" t="s">
        <v>71</v>
      </c>
      <c r="BU5" s="55" t="s">
        <v>72</v>
      </c>
      <c r="BV5" s="55" t="s">
        <v>73</v>
      </c>
      <c r="BW5" s="55" t="s">
        <v>74</v>
      </c>
      <c r="BX5" s="55" t="s">
        <v>75</v>
      </c>
      <c r="BY5" s="55" t="s">
        <v>76</v>
      </c>
      <c r="BZ5" s="55" t="s">
        <v>77</v>
      </c>
      <c r="CA5" s="55" t="s">
        <v>78</v>
      </c>
      <c r="CB5" s="55" t="s">
        <v>79</v>
      </c>
      <c r="CC5" s="55" t="s">
        <v>80</v>
      </c>
      <c r="CD5" s="55" t="s">
        <v>70</v>
      </c>
      <c r="CE5" s="55" t="s">
        <v>71</v>
      </c>
      <c r="CF5" s="55" t="s">
        <v>72</v>
      </c>
      <c r="CG5" s="55" t="s">
        <v>73</v>
      </c>
      <c r="CH5" s="55" t="s">
        <v>74</v>
      </c>
      <c r="CI5" s="55" t="s">
        <v>75</v>
      </c>
      <c r="CJ5" s="55" t="s">
        <v>76</v>
      </c>
      <c r="CK5" s="55" t="s">
        <v>77</v>
      </c>
      <c r="CL5" s="55" t="s">
        <v>78</v>
      </c>
      <c r="CM5" s="55" t="s">
        <v>79</v>
      </c>
      <c r="CN5" s="55" t="s">
        <v>70</v>
      </c>
      <c r="CO5" s="55" t="s">
        <v>71</v>
      </c>
      <c r="CP5" s="55" t="s">
        <v>72</v>
      </c>
      <c r="CQ5" s="55" t="s">
        <v>73</v>
      </c>
      <c r="CR5" s="55" t="s">
        <v>74</v>
      </c>
      <c r="CS5" s="55" t="s">
        <v>75</v>
      </c>
      <c r="CT5" s="55" t="s">
        <v>76</v>
      </c>
      <c r="CU5" s="55" t="s">
        <v>77</v>
      </c>
      <c r="CV5" s="55" t="s">
        <v>78</v>
      </c>
      <c r="CW5" s="55" t="s">
        <v>79</v>
      </c>
      <c r="CX5" s="55" t="s">
        <v>70</v>
      </c>
      <c r="CY5" s="55" t="s">
        <v>71</v>
      </c>
      <c r="CZ5" s="55" t="s">
        <v>72</v>
      </c>
      <c r="DA5" s="55" t="s">
        <v>73</v>
      </c>
      <c r="DB5" s="55" t="s">
        <v>74</v>
      </c>
      <c r="DC5" s="55" t="s">
        <v>75</v>
      </c>
      <c r="DD5" s="55" t="s">
        <v>76</v>
      </c>
      <c r="DE5" s="55" t="s">
        <v>77</v>
      </c>
      <c r="DF5" s="55" t="s">
        <v>78</v>
      </c>
      <c r="DG5" s="55" t="s">
        <v>79</v>
      </c>
      <c r="DH5" s="55" t="s">
        <v>70</v>
      </c>
      <c r="DI5" s="55" t="s">
        <v>71</v>
      </c>
      <c r="DJ5" s="55" t="s">
        <v>72</v>
      </c>
      <c r="DK5" s="55" t="s">
        <v>73</v>
      </c>
      <c r="DL5" s="55" t="s">
        <v>74</v>
      </c>
      <c r="DM5" s="55" t="s">
        <v>75</v>
      </c>
      <c r="DN5" s="55" t="s">
        <v>76</v>
      </c>
      <c r="DO5" s="55" t="s">
        <v>77</v>
      </c>
      <c r="DP5" s="55" t="s">
        <v>78</v>
      </c>
      <c r="DQ5" s="55" t="s">
        <v>79</v>
      </c>
      <c r="DR5" s="55" t="s">
        <v>70</v>
      </c>
      <c r="DS5" s="55" t="s">
        <v>71</v>
      </c>
      <c r="DT5" s="55" t="s">
        <v>72</v>
      </c>
      <c r="DU5" s="55" t="s">
        <v>73</v>
      </c>
      <c r="DV5" s="55" t="s">
        <v>74</v>
      </c>
      <c r="DW5" s="55" t="s">
        <v>75</v>
      </c>
      <c r="DX5" s="55" t="s">
        <v>76</v>
      </c>
      <c r="DY5" s="55" t="s">
        <v>77</v>
      </c>
      <c r="DZ5" s="55" t="s">
        <v>78</v>
      </c>
      <c r="EA5" s="55" t="s">
        <v>79</v>
      </c>
      <c r="EB5" s="55" t="s">
        <v>70</v>
      </c>
      <c r="EC5" s="55" t="s">
        <v>71</v>
      </c>
      <c r="ED5" s="55" t="s">
        <v>72</v>
      </c>
      <c r="EE5" s="55" t="s">
        <v>73</v>
      </c>
      <c r="EF5" s="55" t="s">
        <v>74</v>
      </c>
      <c r="EG5" s="55" t="s">
        <v>81</v>
      </c>
      <c r="EH5" s="55" t="s">
        <v>82</v>
      </c>
      <c r="EI5" s="55" t="s">
        <v>83</v>
      </c>
      <c r="EJ5" s="55" t="s">
        <v>84</v>
      </c>
      <c r="EK5" s="55" t="s">
        <v>85</v>
      </c>
      <c r="EL5" s="55" t="s">
        <v>70</v>
      </c>
      <c r="EM5" s="55" t="s">
        <v>71</v>
      </c>
      <c r="EN5" s="55" t="s">
        <v>72</v>
      </c>
      <c r="EO5" s="55" t="s">
        <v>73</v>
      </c>
      <c r="EP5" s="55" t="s">
        <v>74</v>
      </c>
      <c r="EQ5" s="55" t="s">
        <v>81</v>
      </c>
      <c r="ER5" s="55" t="s">
        <v>82</v>
      </c>
      <c r="ES5" s="55" t="s">
        <v>83</v>
      </c>
      <c r="ET5" s="55" t="s">
        <v>84</v>
      </c>
      <c r="EU5" s="55" t="s">
        <v>85</v>
      </c>
      <c r="EV5" s="55" t="s">
        <v>70</v>
      </c>
      <c r="EW5" s="55" t="s">
        <v>71</v>
      </c>
      <c r="EX5" s="55" t="s">
        <v>72</v>
      </c>
      <c r="EY5" s="55" t="s">
        <v>73</v>
      </c>
      <c r="EZ5" s="55" t="s">
        <v>74</v>
      </c>
      <c r="FA5" s="55" t="s">
        <v>81</v>
      </c>
      <c r="FB5" s="55" t="s">
        <v>82</v>
      </c>
      <c r="FC5" s="55" t="s">
        <v>83</v>
      </c>
      <c r="FD5" s="55" t="s">
        <v>84</v>
      </c>
      <c r="FE5" s="55" t="s">
        <v>85</v>
      </c>
      <c r="FF5" s="55" t="s">
        <v>70</v>
      </c>
      <c r="FG5" s="55" t="s">
        <v>71</v>
      </c>
      <c r="FH5" s="55" t="s">
        <v>72</v>
      </c>
      <c r="FI5" s="55" t="s">
        <v>73</v>
      </c>
      <c r="FJ5" s="55" t="s">
        <v>74</v>
      </c>
      <c r="FK5" s="55" t="s">
        <v>75</v>
      </c>
      <c r="FL5" s="55" t="s">
        <v>76</v>
      </c>
      <c r="FM5" s="55" t="s">
        <v>77</v>
      </c>
      <c r="FN5" s="55" t="s">
        <v>78</v>
      </c>
      <c r="FO5" s="55" t="s">
        <v>79</v>
      </c>
    </row>
    <row r="6" spans="8:171" s="63" customFormat="1">
      <c r="H6" s="43" t="s">
        <v>86</v>
      </c>
      <c r="I6" s="56" t="str">
        <f>I7</f>
        <v>2016</v>
      </c>
      <c r="J6" s="56" t="str">
        <f t="shared" ref="J6:AK6" si="3">J7</f>
        <v>362018</v>
      </c>
      <c r="K6" s="56" t="str">
        <f t="shared" si="3"/>
        <v>46</v>
      </c>
      <c r="L6" s="56" t="str">
        <f t="shared" si="3"/>
        <v>03</v>
      </c>
      <c r="M6" s="57" t="str">
        <f>M7</f>
        <v>3</v>
      </c>
      <c r="N6" s="57" t="str">
        <f>N7</f>
        <v>000</v>
      </c>
      <c r="O6" s="56" t="str">
        <f t="shared" si="3"/>
        <v>徳島県　徳島市</v>
      </c>
      <c r="P6" s="56" t="str">
        <f t="shared" si="3"/>
        <v>法適用</v>
      </c>
      <c r="Q6" s="56" t="str">
        <f t="shared" si="3"/>
        <v>交通事業</v>
      </c>
      <c r="R6" s="56" t="str">
        <f t="shared" si="3"/>
        <v>自動車運送事業</v>
      </c>
      <c r="S6" s="56" t="str">
        <f t="shared" si="3"/>
        <v/>
      </c>
      <c r="T6" s="58" t="str">
        <f t="shared" si="3"/>
        <v>-</v>
      </c>
      <c r="U6" s="58">
        <f t="shared" si="3"/>
        <v>60.8</v>
      </c>
      <c r="V6" s="59">
        <f t="shared" si="3"/>
        <v>739</v>
      </c>
      <c r="W6" s="59">
        <f t="shared" si="3"/>
        <v>27</v>
      </c>
      <c r="X6" s="59">
        <f t="shared" si="3"/>
        <v>72</v>
      </c>
      <c r="Y6" s="58" t="str">
        <f>Y7</f>
        <v>-</v>
      </c>
      <c r="Z6" s="56" t="str">
        <f t="shared" si="3"/>
        <v>有</v>
      </c>
      <c r="AA6" s="56" t="str">
        <f t="shared" si="3"/>
        <v>無</v>
      </c>
      <c r="AB6" s="59">
        <f t="shared" si="3"/>
        <v>3596</v>
      </c>
      <c r="AC6" s="59">
        <f t="shared" si="3"/>
        <v>3376</v>
      </c>
      <c r="AD6" s="59">
        <f t="shared" si="3"/>
        <v>3014</v>
      </c>
      <c r="AE6" s="59">
        <f t="shared" si="3"/>
        <v>1984</v>
      </c>
      <c r="AF6" s="59">
        <f t="shared" si="3"/>
        <v>1699</v>
      </c>
      <c r="AG6" s="59">
        <f t="shared" si="3"/>
        <v>321638</v>
      </c>
      <c r="AH6" s="59">
        <f t="shared" si="3"/>
        <v>291941</v>
      </c>
      <c r="AI6" s="59">
        <f t="shared" si="3"/>
        <v>223637</v>
      </c>
      <c r="AJ6" s="59">
        <f t="shared" si="3"/>
        <v>379894</v>
      </c>
      <c r="AK6" s="59">
        <f t="shared" si="3"/>
        <v>372038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87</v>
      </c>
      <c r="J7" s="64" t="s">
        <v>88</v>
      </c>
      <c r="K7" s="64" t="s">
        <v>89</v>
      </c>
      <c r="L7" s="64" t="s">
        <v>90</v>
      </c>
      <c r="M7" s="64" t="s">
        <v>91</v>
      </c>
      <c r="N7" s="64" t="s">
        <v>92</v>
      </c>
      <c r="O7" s="64" t="s">
        <v>93</v>
      </c>
      <c r="P7" s="64" t="s">
        <v>94</v>
      </c>
      <c r="Q7" s="64" t="s">
        <v>95</v>
      </c>
      <c r="R7" s="64" t="s">
        <v>96</v>
      </c>
      <c r="S7" s="64" t="s">
        <v>97</v>
      </c>
      <c r="T7" s="65" t="s">
        <v>98</v>
      </c>
      <c r="U7" s="65">
        <v>60.8</v>
      </c>
      <c r="V7" s="66">
        <v>739</v>
      </c>
      <c r="W7" s="66">
        <v>27</v>
      </c>
      <c r="X7" s="66">
        <v>72</v>
      </c>
      <c r="Y7" s="65" t="s">
        <v>98</v>
      </c>
      <c r="Z7" s="64" t="s">
        <v>99</v>
      </c>
      <c r="AA7" s="64" t="s">
        <v>100</v>
      </c>
      <c r="AB7" s="66">
        <v>3596</v>
      </c>
      <c r="AC7" s="66">
        <v>3376</v>
      </c>
      <c r="AD7" s="66">
        <v>3014</v>
      </c>
      <c r="AE7" s="66">
        <v>1984</v>
      </c>
      <c r="AF7" s="66">
        <v>1699</v>
      </c>
      <c r="AG7" s="66">
        <v>321638</v>
      </c>
      <c r="AH7" s="66">
        <v>291941</v>
      </c>
      <c r="AI7" s="66">
        <v>223637</v>
      </c>
      <c r="AJ7" s="66">
        <v>379894</v>
      </c>
      <c r="AK7" s="66">
        <v>372038</v>
      </c>
      <c r="AL7" s="65">
        <v>107.9</v>
      </c>
      <c r="AM7" s="65">
        <v>99.5</v>
      </c>
      <c r="AN7" s="65">
        <v>95.1</v>
      </c>
      <c r="AO7" s="65">
        <v>101.8</v>
      </c>
      <c r="AP7" s="65">
        <v>102.5</v>
      </c>
      <c r="AQ7" s="65">
        <v>101.1</v>
      </c>
      <c r="AR7" s="65">
        <v>103</v>
      </c>
      <c r="AS7" s="65">
        <v>102.8</v>
      </c>
      <c r="AT7" s="65">
        <v>104.1</v>
      </c>
      <c r="AU7" s="65">
        <v>103.5</v>
      </c>
      <c r="AV7" s="65">
        <v>100</v>
      </c>
      <c r="AW7" s="65">
        <v>68.8</v>
      </c>
      <c r="AX7" s="65">
        <v>63.4</v>
      </c>
      <c r="AY7" s="65">
        <v>62</v>
      </c>
      <c r="AZ7" s="65">
        <v>43.5</v>
      </c>
      <c r="BA7" s="65">
        <v>41.1</v>
      </c>
      <c r="BB7" s="65">
        <v>90.9</v>
      </c>
      <c r="BC7" s="65">
        <v>93.5</v>
      </c>
      <c r="BD7" s="65">
        <v>93.3</v>
      </c>
      <c r="BE7" s="65">
        <v>95.5</v>
      </c>
      <c r="BF7" s="65">
        <v>94.2</v>
      </c>
      <c r="BG7" s="65">
        <v>100</v>
      </c>
      <c r="BH7" s="65">
        <v>607.29999999999995</v>
      </c>
      <c r="BI7" s="65">
        <v>384.7</v>
      </c>
      <c r="BJ7" s="65">
        <v>245.5</v>
      </c>
      <c r="BK7" s="65">
        <v>199.5</v>
      </c>
      <c r="BL7" s="65">
        <v>245</v>
      </c>
      <c r="BM7" s="65">
        <v>180.9</v>
      </c>
      <c r="BN7" s="65">
        <v>196.1</v>
      </c>
      <c r="BO7" s="65">
        <v>96.5</v>
      </c>
      <c r="BP7" s="65">
        <v>97.7</v>
      </c>
      <c r="BQ7" s="65">
        <v>100</v>
      </c>
      <c r="BR7" s="65">
        <v>100</v>
      </c>
      <c r="BS7" s="65">
        <v>8.3000000000000007</v>
      </c>
      <c r="BT7" s="65">
        <v>9.4</v>
      </c>
      <c r="BU7" s="65">
        <v>106</v>
      </c>
      <c r="BV7" s="65">
        <v>159.6</v>
      </c>
      <c r="BW7" s="65">
        <v>180</v>
      </c>
      <c r="BX7" s="65">
        <v>80.8</v>
      </c>
      <c r="BY7" s="65">
        <v>76.599999999999994</v>
      </c>
      <c r="BZ7" s="65">
        <v>102.5</v>
      </c>
      <c r="CA7" s="65">
        <v>90.4</v>
      </c>
      <c r="CB7" s="65">
        <v>86.1</v>
      </c>
      <c r="CC7" s="65">
        <v>0</v>
      </c>
      <c r="CD7" s="65">
        <v>89.4</v>
      </c>
      <c r="CE7" s="65">
        <v>86.5</v>
      </c>
      <c r="CF7" s="65">
        <v>74.2</v>
      </c>
      <c r="CG7" s="65">
        <v>191.5</v>
      </c>
      <c r="CH7" s="65">
        <v>219</v>
      </c>
      <c r="CI7" s="65">
        <v>19.8</v>
      </c>
      <c r="CJ7" s="65">
        <v>17.7</v>
      </c>
      <c r="CK7" s="65">
        <v>15.7</v>
      </c>
      <c r="CL7" s="65">
        <v>13.6</v>
      </c>
      <c r="CM7" s="65">
        <v>14.6</v>
      </c>
      <c r="CN7" s="65">
        <v>245.9</v>
      </c>
      <c r="CO7" s="65">
        <v>257.7</v>
      </c>
      <c r="CP7" s="65">
        <v>272.3</v>
      </c>
      <c r="CQ7" s="65">
        <v>381.2</v>
      </c>
      <c r="CR7" s="65">
        <v>404.3</v>
      </c>
      <c r="CS7" s="65">
        <v>189.9</v>
      </c>
      <c r="CT7" s="65">
        <v>183</v>
      </c>
      <c r="CU7" s="65">
        <v>181.8</v>
      </c>
      <c r="CV7" s="65">
        <v>177.3</v>
      </c>
      <c r="CW7" s="65">
        <v>180</v>
      </c>
      <c r="CX7" s="65">
        <v>36.4</v>
      </c>
      <c r="CY7" s="65">
        <v>33.6</v>
      </c>
      <c r="CZ7" s="65">
        <v>27.2</v>
      </c>
      <c r="DA7" s="65">
        <v>50.2</v>
      </c>
      <c r="DB7" s="65">
        <v>54.2</v>
      </c>
      <c r="DC7" s="65">
        <v>10.4</v>
      </c>
      <c r="DD7" s="65">
        <v>9.6999999999999993</v>
      </c>
      <c r="DE7" s="65">
        <v>8.6999999999999993</v>
      </c>
      <c r="DF7" s="65">
        <v>7.7</v>
      </c>
      <c r="DG7" s="65">
        <v>8.1</v>
      </c>
      <c r="DH7" s="65">
        <v>35.200000000000003</v>
      </c>
      <c r="DI7" s="65">
        <v>32.1</v>
      </c>
      <c r="DJ7" s="65">
        <v>28.6</v>
      </c>
      <c r="DK7" s="65">
        <v>36.299999999999997</v>
      </c>
      <c r="DL7" s="65">
        <v>34.4</v>
      </c>
      <c r="DM7" s="65">
        <v>45.3</v>
      </c>
      <c r="DN7" s="65">
        <v>37.5</v>
      </c>
      <c r="DO7" s="65">
        <v>30.9</v>
      </c>
      <c r="DP7" s="65">
        <v>27</v>
      </c>
      <c r="DQ7" s="65">
        <v>22.5</v>
      </c>
      <c r="DR7" s="65">
        <v>55.3</v>
      </c>
      <c r="DS7" s="65">
        <v>55.2</v>
      </c>
      <c r="DT7" s="65">
        <v>78.599999999999994</v>
      </c>
      <c r="DU7" s="65">
        <v>79.5</v>
      </c>
      <c r="DV7" s="65">
        <v>80.8</v>
      </c>
      <c r="DW7" s="65">
        <v>68.400000000000006</v>
      </c>
      <c r="DX7" s="65">
        <v>69.7</v>
      </c>
      <c r="DY7" s="65">
        <v>79.3</v>
      </c>
      <c r="DZ7" s="65">
        <v>78.900000000000006</v>
      </c>
      <c r="EA7" s="65">
        <v>78.400000000000006</v>
      </c>
      <c r="EB7" s="67">
        <v>356.27</v>
      </c>
      <c r="EC7" s="67">
        <v>370.05</v>
      </c>
      <c r="ED7" s="67">
        <v>405.02</v>
      </c>
      <c r="EE7" s="67">
        <v>441.12</v>
      </c>
      <c r="EF7" s="67">
        <v>440.72</v>
      </c>
      <c r="EG7" s="67">
        <v>193.73</v>
      </c>
      <c r="EH7" s="67">
        <v>204.91</v>
      </c>
      <c r="EI7" s="67">
        <v>205.48</v>
      </c>
      <c r="EJ7" s="67">
        <v>207.99</v>
      </c>
      <c r="EK7" s="67">
        <v>215.49</v>
      </c>
      <c r="EL7" s="67">
        <v>502.38</v>
      </c>
      <c r="EM7" s="67">
        <v>566.4</v>
      </c>
      <c r="EN7" s="67">
        <v>602.66</v>
      </c>
      <c r="EO7" s="67">
        <v>868.28</v>
      </c>
      <c r="EP7" s="67">
        <v>929.49</v>
      </c>
      <c r="EQ7" s="67">
        <v>289.07</v>
      </c>
      <c r="ER7" s="67">
        <v>291.3</v>
      </c>
      <c r="ES7" s="67">
        <v>293.56</v>
      </c>
      <c r="ET7" s="67">
        <v>292.26</v>
      </c>
      <c r="EU7" s="67">
        <v>304.8</v>
      </c>
      <c r="EV7" s="67">
        <v>376.53</v>
      </c>
      <c r="EW7" s="67">
        <v>429.24</v>
      </c>
      <c r="EX7" s="67">
        <v>449.3</v>
      </c>
      <c r="EY7" s="67">
        <v>686.74</v>
      </c>
      <c r="EZ7" s="67">
        <v>761.12</v>
      </c>
      <c r="FA7" s="67">
        <v>175.96</v>
      </c>
      <c r="FB7" s="67">
        <v>176.56</v>
      </c>
      <c r="FC7" s="67">
        <v>178.5</v>
      </c>
      <c r="FD7" s="67">
        <v>180.61</v>
      </c>
      <c r="FE7" s="67">
        <v>188.09</v>
      </c>
      <c r="FF7" s="65">
        <v>12.6</v>
      </c>
      <c r="FG7" s="65">
        <v>14.4</v>
      </c>
      <c r="FH7" s="65">
        <v>13.3</v>
      </c>
      <c r="FI7" s="65">
        <v>13.9</v>
      </c>
      <c r="FJ7" s="65">
        <v>14.2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68.8</v>
      </c>
      <c r="AW11" s="76">
        <f>AX7</f>
        <v>63.4</v>
      </c>
      <c r="AX11" s="76">
        <f>AY7</f>
        <v>62</v>
      </c>
      <c r="AY11" s="76">
        <f>AZ7</f>
        <v>43.5</v>
      </c>
      <c r="AZ11" s="76">
        <f>BA7</f>
        <v>41.1</v>
      </c>
      <c r="BA11" s="72"/>
      <c r="BB11" s="73"/>
      <c r="BC11" s="72"/>
      <c r="BD11" s="72"/>
      <c r="BE11" s="72"/>
      <c r="BF11" s="75" t="s">
        <v>108</v>
      </c>
      <c r="BG11" s="76">
        <f>BH7</f>
        <v>607.29999999999995</v>
      </c>
      <c r="BH11" s="76">
        <f>BI7</f>
        <v>384.7</v>
      </c>
      <c r="BI11" s="76">
        <f>BJ7</f>
        <v>245.5</v>
      </c>
      <c r="BJ11" s="76">
        <f>BK7</f>
        <v>199.5</v>
      </c>
      <c r="BK11" s="76">
        <f>BL7</f>
        <v>245</v>
      </c>
      <c r="BL11" s="72"/>
      <c r="BM11" s="72"/>
      <c r="BN11" s="72"/>
      <c r="BO11" s="72"/>
      <c r="BP11" s="72"/>
      <c r="BQ11" s="75" t="s">
        <v>109</v>
      </c>
      <c r="BR11" s="76">
        <f>BS7</f>
        <v>8.3000000000000007</v>
      </c>
      <c r="BS11" s="76">
        <f>BT7</f>
        <v>9.4</v>
      </c>
      <c r="BT11" s="76">
        <f>BU7</f>
        <v>106</v>
      </c>
      <c r="BU11" s="76">
        <f>BV7</f>
        <v>159.6</v>
      </c>
      <c r="BV11" s="76">
        <f>BW7</f>
        <v>180</v>
      </c>
      <c r="BW11" s="72"/>
      <c r="BX11" s="72"/>
      <c r="BY11" s="72"/>
      <c r="BZ11" s="72"/>
      <c r="CA11" s="72"/>
      <c r="CB11" s="75" t="s">
        <v>110</v>
      </c>
      <c r="CC11" s="76">
        <f>CD7</f>
        <v>89.4</v>
      </c>
      <c r="CD11" s="76">
        <f>CE7</f>
        <v>86.5</v>
      </c>
      <c r="CE11" s="76">
        <f>CF7</f>
        <v>74.2</v>
      </c>
      <c r="CF11" s="76">
        <f>CG7</f>
        <v>191.5</v>
      </c>
      <c r="CG11" s="76">
        <f>CH7</f>
        <v>219</v>
      </c>
      <c r="CH11" s="72"/>
      <c r="CI11" s="72"/>
      <c r="CJ11" s="72"/>
      <c r="CK11" s="72"/>
      <c r="CL11" s="72"/>
      <c r="CM11" s="72"/>
      <c r="CN11" s="72"/>
      <c r="CO11" s="72"/>
      <c r="CP11" s="72"/>
      <c r="CQ11" s="72"/>
      <c r="CR11" s="72"/>
      <c r="CS11" s="72"/>
      <c r="CT11" s="72"/>
      <c r="CU11" s="72"/>
      <c r="CV11" s="75" t="s">
        <v>108</v>
      </c>
      <c r="CW11" s="76">
        <f>CX7</f>
        <v>36.4</v>
      </c>
      <c r="CX11" s="76">
        <f>CY7</f>
        <v>33.6</v>
      </c>
      <c r="CY11" s="76">
        <f>CZ7</f>
        <v>27.2</v>
      </c>
      <c r="CZ11" s="76">
        <f>DA7</f>
        <v>50.2</v>
      </c>
      <c r="DA11" s="76">
        <f>DB7</f>
        <v>54.2</v>
      </c>
      <c r="DB11" s="72"/>
      <c r="DC11" s="72"/>
      <c r="DD11" s="72"/>
      <c r="DE11" s="72"/>
      <c r="DF11" s="75" t="s">
        <v>111</v>
      </c>
      <c r="DG11" s="76">
        <f>DH7</f>
        <v>35.200000000000003</v>
      </c>
      <c r="DH11" s="76">
        <f>DI7</f>
        <v>32.1</v>
      </c>
      <c r="DI11" s="76">
        <f>DJ7</f>
        <v>28.6</v>
      </c>
      <c r="DJ11" s="76">
        <f>DK7</f>
        <v>36.299999999999997</v>
      </c>
      <c r="DK11" s="76">
        <f>DL7</f>
        <v>34.4</v>
      </c>
      <c r="DL11" s="72"/>
      <c r="DM11" s="72"/>
      <c r="DN11" s="72"/>
      <c r="DO11" s="72"/>
      <c r="DP11" s="75" t="s">
        <v>112</v>
      </c>
      <c r="DQ11" s="76">
        <f>DR7</f>
        <v>55.3</v>
      </c>
      <c r="DR11" s="76">
        <f>DS7</f>
        <v>55.2</v>
      </c>
      <c r="DS11" s="76">
        <f>DT7</f>
        <v>78.599999999999994</v>
      </c>
      <c r="DT11" s="76">
        <f>DU7</f>
        <v>79.5</v>
      </c>
      <c r="DU11" s="76">
        <f>DV7</f>
        <v>80.8</v>
      </c>
      <c r="DV11" s="72"/>
      <c r="DW11" s="72"/>
      <c r="DX11" s="72"/>
      <c r="DY11" s="72"/>
      <c r="DZ11" s="75" t="s">
        <v>111</v>
      </c>
      <c r="EA11" s="77">
        <f>EB7</f>
        <v>356.27</v>
      </c>
      <c r="EB11" s="77">
        <f>EC7</f>
        <v>370.05</v>
      </c>
      <c r="EC11" s="77">
        <f>ED7</f>
        <v>405.02</v>
      </c>
      <c r="ED11" s="77">
        <f>EE7</f>
        <v>441.12</v>
      </c>
      <c r="EE11" s="77">
        <f>EF7</f>
        <v>440.72</v>
      </c>
      <c r="EF11" s="72"/>
      <c r="EG11" s="72"/>
      <c r="EH11" s="72"/>
      <c r="EI11" s="72"/>
      <c r="EJ11" s="75" t="s">
        <v>111</v>
      </c>
      <c r="EK11" s="77">
        <f>EL7</f>
        <v>502.38</v>
      </c>
      <c r="EL11" s="77">
        <f>EM7</f>
        <v>566.4</v>
      </c>
      <c r="EM11" s="77">
        <f>EN7</f>
        <v>602.66</v>
      </c>
      <c r="EN11" s="77">
        <f>EO7</f>
        <v>868.28</v>
      </c>
      <c r="EO11" s="77">
        <f>EP7</f>
        <v>929.49</v>
      </c>
      <c r="EP11" s="72"/>
      <c r="EQ11" s="72"/>
      <c r="ER11" s="72"/>
      <c r="ES11" s="72"/>
      <c r="ET11" s="75" t="s">
        <v>108</v>
      </c>
      <c r="EU11" s="77">
        <f>EV7</f>
        <v>376.53</v>
      </c>
      <c r="EV11" s="77">
        <f>EW7</f>
        <v>429.24</v>
      </c>
      <c r="EW11" s="77">
        <f>EX7</f>
        <v>449.3</v>
      </c>
      <c r="EX11" s="77">
        <f>EY7</f>
        <v>686.74</v>
      </c>
      <c r="EY11" s="77">
        <f>EZ7</f>
        <v>761.12</v>
      </c>
      <c r="EZ11" s="72"/>
      <c r="FA11" s="72"/>
      <c r="FB11" s="72"/>
      <c r="FC11" s="72"/>
      <c r="FD11" s="75" t="s">
        <v>111</v>
      </c>
      <c r="FE11" s="76">
        <f>FF7</f>
        <v>12.6</v>
      </c>
      <c r="FF11" s="76">
        <f>FG7</f>
        <v>14.4</v>
      </c>
      <c r="FG11" s="76">
        <f>FH7</f>
        <v>13.3</v>
      </c>
      <c r="FH11" s="76">
        <f>FI7</f>
        <v>13.9</v>
      </c>
      <c r="FI11" s="76">
        <f>FJ7</f>
        <v>14.2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108</v>
      </c>
      <c r="AK12" s="76">
        <f>AL7</f>
        <v>107.9</v>
      </c>
      <c r="AL12" s="76">
        <f>AM7</f>
        <v>99.5</v>
      </c>
      <c r="AM12" s="76">
        <f>AN7</f>
        <v>95.1</v>
      </c>
      <c r="AN12" s="76">
        <f>AO7</f>
        <v>101.8</v>
      </c>
      <c r="AO12" s="76">
        <f>AP7</f>
        <v>102.5</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245.9</v>
      </c>
      <c r="CD12" s="76">
        <f>CO7</f>
        <v>257.7</v>
      </c>
      <c r="CE12" s="76">
        <f>CP7</f>
        <v>272.3</v>
      </c>
      <c r="CF12" s="76">
        <f>CQ7</f>
        <v>381.2</v>
      </c>
      <c r="CG12" s="76">
        <f>CR7</f>
        <v>404.3</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115</v>
      </c>
      <c r="DQ12" s="76">
        <f>DW7</f>
        <v>68.400000000000006</v>
      </c>
      <c r="DR12" s="76">
        <f>DX7</f>
        <v>69.7</v>
      </c>
      <c r="DS12" s="76">
        <f>DY7</f>
        <v>79.3</v>
      </c>
      <c r="DT12" s="76">
        <f>DZ7</f>
        <v>78.900000000000006</v>
      </c>
      <c r="DU12" s="76">
        <f>EA7</f>
        <v>78.400000000000006</v>
      </c>
      <c r="DV12" s="72"/>
      <c r="DW12" s="72"/>
      <c r="DX12" s="72"/>
      <c r="DY12" s="72"/>
      <c r="DZ12" s="75" t="s">
        <v>113</v>
      </c>
      <c r="EA12" s="77">
        <f>EG7</f>
        <v>193.73</v>
      </c>
      <c r="EB12" s="77">
        <f>EH7</f>
        <v>204.91</v>
      </c>
      <c r="EC12" s="77">
        <f>EI7</f>
        <v>205.48</v>
      </c>
      <c r="ED12" s="77">
        <f>EJ7</f>
        <v>207.99</v>
      </c>
      <c r="EE12" s="77">
        <f>EK7</f>
        <v>215.49</v>
      </c>
      <c r="EF12" s="72"/>
      <c r="EG12" s="72"/>
      <c r="EH12" s="72"/>
      <c r="EI12" s="72"/>
      <c r="EJ12" s="75" t="s">
        <v>113</v>
      </c>
      <c r="EK12" s="77">
        <f>EQ7</f>
        <v>289.07</v>
      </c>
      <c r="EL12" s="77">
        <f>ER7</f>
        <v>291.3</v>
      </c>
      <c r="EM12" s="77">
        <f>ES7</f>
        <v>293.56</v>
      </c>
      <c r="EN12" s="77">
        <f>ET7</f>
        <v>292.26</v>
      </c>
      <c r="EO12" s="77">
        <f>EU7</f>
        <v>304.8</v>
      </c>
      <c r="EP12" s="72"/>
      <c r="EQ12" s="72"/>
      <c r="ER12" s="72"/>
      <c r="ES12" s="72"/>
      <c r="ET12" s="75" t="s">
        <v>116</v>
      </c>
      <c r="EU12" s="77">
        <f>FA7</f>
        <v>175.96</v>
      </c>
      <c r="EV12" s="77">
        <f>FB7</f>
        <v>176.56</v>
      </c>
      <c r="EW12" s="77">
        <f>FC7</f>
        <v>178.5</v>
      </c>
      <c r="EX12" s="77">
        <f>FD7</f>
        <v>180.61</v>
      </c>
      <c r="EY12" s="77">
        <f>FE7</f>
        <v>188.09</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111</v>
      </c>
      <c r="AV17" s="80">
        <f>IF(AW7="-",NA(),AW7)</f>
        <v>68.8</v>
      </c>
      <c r="AW17" s="80">
        <f>IF(AX7="-",NA(),AX7)</f>
        <v>63.4</v>
      </c>
      <c r="AX17" s="80">
        <f>IF(AY7="-",NA(),AY7)</f>
        <v>62</v>
      </c>
      <c r="AY17" s="80">
        <f>IF(AZ7="-",NA(),AZ7)</f>
        <v>43.5</v>
      </c>
      <c r="AZ17" s="80">
        <f>IF(BA7="-",NA(),BA7)</f>
        <v>41.1</v>
      </c>
      <c r="BA17" s="2"/>
      <c r="BB17" s="68"/>
      <c r="BC17" s="2"/>
      <c r="BD17" s="2"/>
      <c r="BE17" s="2"/>
      <c r="BF17" s="79" t="s">
        <v>111</v>
      </c>
      <c r="BG17" s="80">
        <f>IF(BH7="-",NA(),BH7)</f>
        <v>607.29999999999995</v>
      </c>
      <c r="BH17" s="80">
        <f>IF(BI7="-",NA(),BI7)</f>
        <v>384.7</v>
      </c>
      <c r="BI17" s="80">
        <f>IF(BJ7="-",NA(),BJ7)</f>
        <v>245.5</v>
      </c>
      <c r="BJ17" s="80">
        <f>IF(BK7="-",NA(),BK7)</f>
        <v>199.5</v>
      </c>
      <c r="BK17" s="80">
        <f>IF(BL7="-",NA(),BL7)</f>
        <v>245</v>
      </c>
      <c r="BL17" s="2"/>
      <c r="BM17" s="2"/>
      <c r="BN17" s="2"/>
      <c r="BO17" s="2"/>
      <c r="BP17" s="2"/>
      <c r="BQ17" s="79" t="s">
        <v>111</v>
      </c>
      <c r="BR17" s="80">
        <f>IF(BS7="-",NA(),BS7)</f>
        <v>8.3000000000000007</v>
      </c>
      <c r="BS17" s="80">
        <f>IF(BT7="-",NA(),BT7)</f>
        <v>9.4</v>
      </c>
      <c r="BT17" s="80">
        <f>IF(BU7="-",NA(),BU7)</f>
        <v>106</v>
      </c>
      <c r="BU17" s="80">
        <f>IF(BV7="-",NA(),BV7)</f>
        <v>159.6</v>
      </c>
      <c r="BV17" s="80">
        <f>IF(BW7="-",NA(),BW7)</f>
        <v>180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120</v>
      </c>
      <c r="CW17" s="80">
        <f>IF(CX7="-",NA(),CX7)</f>
        <v>36.4</v>
      </c>
      <c r="CX17" s="80">
        <f>IF(CY7="-",NA(),CY7)</f>
        <v>33.6</v>
      </c>
      <c r="CY17" s="80">
        <f>IF(CZ7="-",NA(),CZ7)</f>
        <v>27.2</v>
      </c>
      <c r="CZ17" s="80">
        <f>IF(DA7="-",NA(),DA7)</f>
        <v>50.2</v>
      </c>
      <c r="DA17" s="80">
        <f>IF(DB7="-",NA(),DB7)</f>
        <v>54.2</v>
      </c>
      <c r="DB17" s="2"/>
      <c r="DC17" s="2"/>
      <c r="DD17" s="2"/>
      <c r="DE17" s="2"/>
      <c r="DF17" s="79" t="s">
        <v>120</v>
      </c>
      <c r="DG17" s="80">
        <f>IF(DH7="-",NA(),DH7)</f>
        <v>35.200000000000003</v>
      </c>
      <c r="DH17" s="80">
        <f>IF(DI7="-",NA(),DI7)</f>
        <v>32.1</v>
      </c>
      <c r="DI17" s="80">
        <f>IF(DJ7="-",NA(),DJ7)</f>
        <v>28.6</v>
      </c>
      <c r="DJ17" s="80">
        <f>IF(DK7="-",NA(),DK7)</f>
        <v>36.299999999999997</v>
      </c>
      <c r="DK17" s="80">
        <f>IF(DL7="-",NA(),DL7)</f>
        <v>34.4</v>
      </c>
      <c r="DL17" s="2"/>
      <c r="DM17" s="2"/>
      <c r="DN17" s="2"/>
      <c r="DO17" s="2"/>
      <c r="DP17" s="79" t="s">
        <v>120</v>
      </c>
      <c r="DQ17" s="80">
        <f>IF(DR7="-",NA(),DR7)</f>
        <v>55.3</v>
      </c>
      <c r="DR17" s="80">
        <f>IF(DS7="-",NA(),DS7)</f>
        <v>55.2</v>
      </c>
      <c r="DS17" s="80">
        <f>IF(DT7="-",NA(),DT7)</f>
        <v>78.599999999999994</v>
      </c>
      <c r="DT17" s="80">
        <f>IF(DU7="-",NA(),DU7)</f>
        <v>79.5</v>
      </c>
      <c r="DU17" s="80">
        <f>IF(DV7="-",NA(),DV7)</f>
        <v>80.8</v>
      </c>
      <c r="DV17" s="2"/>
      <c r="DW17" s="2"/>
      <c r="DX17" s="2"/>
      <c r="DY17" s="2"/>
      <c r="DZ17" s="79" t="s">
        <v>120</v>
      </c>
      <c r="EA17" s="81">
        <f>IF(EB7="-",NA(),EB7)</f>
        <v>356.27</v>
      </c>
      <c r="EB17" s="81">
        <f>IF(EC7="-",NA(),EC7)</f>
        <v>370.05</v>
      </c>
      <c r="EC17" s="81">
        <f>IF(ED7="-",NA(),ED7)</f>
        <v>405.02</v>
      </c>
      <c r="ED17" s="81">
        <f>IF(EE7="-",NA(),EE7)</f>
        <v>441.12</v>
      </c>
      <c r="EE17" s="81">
        <f>IF(EF7="-",NA(),EF7)</f>
        <v>440.72</v>
      </c>
      <c r="EF17" s="2"/>
      <c r="EG17" s="2"/>
      <c r="EH17" s="2"/>
      <c r="EI17" s="2"/>
      <c r="EJ17" s="79" t="s">
        <v>120</v>
      </c>
      <c r="EK17" s="81">
        <f>IF(EL7="-",NA(),EL7)</f>
        <v>502.38</v>
      </c>
      <c r="EL17" s="81">
        <f>IF(EM7="-",NA(),EM7)</f>
        <v>566.4</v>
      </c>
      <c r="EM17" s="81">
        <f>IF(EN7="-",NA(),EN7)</f>
        <v>602.66</v>
      </c>
      <c r="EN17" s="81">
        <f>IF(EO7="-",NA(),EO7)</f>
        <v>868.28</v>
      </c>
      <c r="EO17" s="81">
        <f>IF(EP7="-",NA(),EP7)</f>
        <v>929.49</v>
      </c>
      <c r="EP17" s="2"/>
      <c r="EQ17" s="2"/>
      <c r="ER17" s="2"/>
      <c r="ES17" s="2"/>
      <c r="ET17" s="79" t="s">
        <v>120</v>
      </c>
      <c r="EU17" s="81">
        <f>IF(EV7="-",NA(),EV7)</f>
        <v>376.53</v>
      </c>
      <c r="EV17" s="81">
        <f>IF(EW7="-",NA(),EW7)</f>
        <v>429.24</v>
      </c>
      <c r="EW17" s="81">
        <f>IF(EX7="-",NA(),EX7)</f>
        <v>449.3</v>
      </c>
      <c r="EX17" s="81">
        <f>IF(EY7="-",NA(),EY7)</f>
        <v>686.74</v>
      </c>
      <c r="EY17" s="81">
        <f>IF(EZ7="-",NA(),EZ7)</f>
        <v>761.12</v>
      </c>
      <c r="EZ17" s="2"/>
      <c r="FA17" s="2"/>
      <c r="FB17" s="2"/>
      <c r="FC17" s="2"/>
      <c r="FD17" s="79" t="s">
        <v>120</v>
      </c>
      <c r="FE17" s="80">
        <f>IF(FF7="-",NA(),FF7)</f>
        <v>12.6</v>
      </c>
      <c r="FF17" s="80">
        <f>IF(FG7="-",NA(),FG7)</f>
        <v>14.4</v>
      </c>
      <c r="FG17" s="80">
        <f>IF(FH7="-",NA(),FH7)</f>
        <v>13.3</v>
      </c>
      <c r="FH17" s="80">
        <f>IF(FI7="-",NA(),FI7)</f>
        <v>13.9</v>
      </c>
      <c r="FI17" s="80">
        <f>IF(FJ7="-",NA(),FJ7)</f>
        <v>14.2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120</v>
      </c>
      <c r="AK18" s="80">
        <f>IF(AL7="-",NA(),AL7)</f>
        <v>107.9</v>
      </c>
      <c r="AL18" s="80">
        <f>IF(AM7="-",NA(),AM7)</f>
        <v>99.5</v>
      </c>
      <c r="AM18" s="80">
        <f>IF(AN7="-",NA(),AN7)</f>
        <v>95.1</v>
      </c>
      <c r="AN18" s="80">
        <f>IF(AO7="-",NA(),AO7)</f>
        <v>101.8</v>
      </c>
      <c r="AO18" s="80">
        <f>IF(AP7="-",NA(),AP7)</f>
        <v>102.5</v>
      </c>
      <c r="AP18" s="2"/>
      <c r="AQ18" s="2"/>
      <c r="AR18" s="2"/>
      <c r="AS18" s="2"/>
      <c r="AT18" s="2"/>
      <c r="AU18" s="79" t="s">
        <v>115</v>
      </c>
      <c r="AV18" s="80">
        <f>IF(BB7="-",NA(),BB7)</f>
        <v>90.9</v>
      </c>
      <c r="AW18" s="80">
        <f>IF(BC7="-",NA(),BC7)</f>
        <v>93.5</v>
      </c>
      <c r="AX18" s="80">
        <f>IF(BD7="-",NA(),BD7)</f>
        <v>93.3</v>
      </c>
      <c r="AY18" s="80">
        <f>IF(BE7="-",NA(),BE7)</f>
        <v>95.5</v>
      </c>
      <c r="AZ18" s="80">
        <f>IF(BF7="-",NA(),BF7)</f>
        <v>94.2</v>
      </c>
      <c r="BA18" s="2"/>
      <c r="BB18" s="2"/>
      <c r="BC18" s="2"/>
      <c r="BD18" s="2"/>
      <c r="BE18" s="2"/>
      <c r="BF18" s="79" t="s">
        <v>115</v>
      </c>
      <c r="BG18" s="80">
        <f>IF(BM7="-",NA(),BM7)</f>
        <v>180.9</v>
      </c>
      <c r="BH18" s="80">
        <f>IF(BN7="-",NA(),BN7)</f>
        <v>196.1</v>
      </c>
      <c r="BI18" s="80">
        <f>IF(BO7="-",NA(),BO7)</f>
        <v>96.5</v>
      </c>
      <c r="BJ18" s="80">
        <f>IF(BP7="-",NA(),BP7)</f>
        <v>97.7</v>
      </c>
      <c r="BK18" s="80">
        <f>IF(BQ7="-",NA(),BQ7)</f>
        <v>100</v>
      </c>
      <c r="BL18" s="2"/>
      <c r="BM18" s="2"/>
      <c r="BN18" s="2"/>
      <c r="BO18" s="2"/>
      <c r="BP18" s="2"/>
      <c r="BQ18" s="79" t="s">
        <v>115</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89.4</v>
      </c>
      <c r="CD18" s="80">
        <f t="shared" ref="CD18:CG18" si="4">IF(CD11="-",NA(),CD11)</f>
        <v>86.5</v>
      </c>
      <c r="CE18" s="80">
        <f t="shared" si="4"/>
        <v>74.2</v>
      </c>
      <c r="CF18" s="80">
        <f t="shared" si="4"/>
        <v>191.5</v>
      </c>
      <c r="CG18" s="80">
        <f t="shared" si="4"/>
        <v>219</v>
      </c>
      <c r="CH18" s="2"/>
      <c r="CI18" s="2"/>
      <c r="CJ18" s="2"/>
      <c r="CK18" s="2"/>
      <c r="CL18" s="2"/>
      <c r="CM18" s="2"/>
      <c r="CN18" s="2"/>
      <c r="CO18" s="2"/>
      <c r="CP18" s="2"/>
      <c r="CQ18" s="2"/>
      <c r="CR18" s="2"/>
      <c r="CS18" s="2"/>
      <c r="CT18" s="2"/>
      <c r="CU18" s="2"/>
      <c r="CV18" s="79" t="s">
        <v>115</v>
      </c>
      <c r="CW18" s="80">
        <f>IF(DC7="-",NA(),DC7)</f>
        <v>10.4</v>
      </c>
      <c r="CX18" s="80">
        <f>IF(DD7="-",NA(),DD7)</f>
        <v>9.6999999999999993</v>
      </c>
      <c r="CY18" s="80">
        <f>IF(DE7="-",NA(),DE7)</f>
        <v>8.6999999999999993</v>
      </c>
      <c r="CZ18" s="80">
        <f>IF(DF7="-",NA(),DF7)</f>
        <v>7.7</v>
      </c>
      <c r="DA18" s="80">
        <f>IF(DG7="-",NA(),DG7)</f>
        <v>8.1</v>
      </c>
      <c r="DB18" s="2"/>
      <c r="DC18" s="2"/>
      <c r="DD18" s="2"/>
      <c r="DE18" s="2"/>
      <c r="DF18" s="79" t="s">
        <v>115</v>
      </c>
      <c r="DG18" s="80">
        <f>IF(DM7="-",NA(),DM7)</f>
        <v>45.3</v>
      </c>
      <c r="DH18" s="80">
        <f>IF(DN7="-",NA(),DN7)</f>
        <v>37.5</v>
      </c>
      <c r="DI18" s="80">
        <f>IF(DO7="-",NA(),DO7)</f>
        <v>30.9</v>
      </c>
      <c r="DJ18" s="80">
        <f>IF(DP7="-",NA(),DP7)</f>
        <v>27</v>
      </c>
      <c r="DK18" s="80">
        <f>IF(DQ7="-",NA(),DQ7)</f>
        <v>22.5</v>
      </c>
      <c r="DL18" s="2"/>
      <c r="DM18" s="2"/>
      <c r="DN18" s="2"/>
      <c r="DO18" s="2"/>
      <c r="DP18" s="79" t="s">
        <v>115</v>
      </c>
      <c r="DQ18" s="80">
        <f>IF(DW7="-",NA(),DW7)</f>
        <v>68.400000000000006</v>
      </c>
      <c r="DR18" s="80">
        <f>IF(DX7="-",NA(),DX7)</f>
        <v>69.7</v>
      </c>
      <c r="DS18" s="80">
        <f>IF(DY7="-",NA(),DY7)</f>
        <v>79.3</v>
      </c>
      <c r="DT18" s="80">
        <f>IF(DZ7="-",NA(),DZ7)</f>
        <v>78.900000000000006</v>
      </c>
      <c r="DU18" s="80">
        <f>IF(EA7="-",NA(),EA7)</f>
        <v>78.400000000000006</v>
      </c>
      <c r="DV18" s="2"/>
      <c r="DW18" s="2"/>
      <c r="DX18" s="2"/>
      <c r="DY18" s="2"/>
      <c r="DZ18" s="79" t="s">
        <v>115</v>
      </c>
      <c r="EA18" s="81">
        <f>IF(EG7="-",NA(),EG7)</f>
        <v>193.73</v>
      </c>
      <c r="EB18" s="81">
        <f>IF(EH7="-",NA(),EH7)</f>
        <v>204.91</v>
      </c>
      <c r="EC18" s="81">
        <f>IF(EI7="-",NA(),EI7)</f>
        <v>205.48</v>
      </c>
      <c r="ED18" s="81">
        <f>IF(EJ7="-",NA(),EJ7)</f>
        <v>207.99</v>
      </c>
      <c r="EE18" s="81">
        <f>IF(EK7="-",NA(),EK7)</f>
        <v>215.49</v>
      </c>
      <c r="EF18" s="2"/>
      <c r="EG18" s="2"/>
      <c r="EH18" s="2"/>
      <c r="EI18" s="2"/>
      <c r="EJ18" s="79" t="s">
        <v>115</v>
      </c>
      <c r="EK18" s="81">
        <f>IF(EQ7="-",NA(),EQ7)</f>
        <v>289.07</v>
      </c>
      <c r="EL18" s="81">
        <f>IF(ER7="-",NA(),ER7)</f>
        <v>291.3</v>
      </c>
      <c r="EM18" s="81">
        <f>IF(ES7="-",NA(),ES7)</f>
        <v>293.56</v>
      </c>
      <c r="EN18" s="81">
        <f>IF(ET7="-",NA(),ET7)</f>
        <v>292.26</v>
      </c>
      <c r="EO18" s="81">
        <f>IF(EU7="-",NA(),EU7)</f>
        <v>304.8</v>
      </c>
      <c r="EP18" s="2"/>
      <c r="EQ18" s="2"/>
      <c r="ER18" s="2"/>
      <c r="ES18" s="2"/>
      <c r="ET18" s="79" t="s">
        <v>115</v>
      </c>
      <c r="EU18" s="81">
        <f>IF(FA7="-",NA(),FA7)</f>
        <v>175.96</v>
      </c>
      <c r="EV18" s="81">
        <f>IF(FB7="-",NA(),FB7)</f>
        <v>176.56</v>
      </c>
      <c r="EW18" s="81">
        <f>IF(FC7="-",NA(),FC7)</f>
        <v>178.5</v>
      </c>
      <c r="EX18" s="81">
        <f>IF(FD7="-",NA(),FD7)</f>
        <v>180.61</v>
      </c>
      <c r="EY18" s="81">
        <f>IF(FE7="-",NA(),FE7)</f>
        <v>188.09</v>
      </c>
      <c r="EZ18" s="2"/>
      <c r="FA18" s="2"/>
      <c r="FB18" s="2"/>
      <c r="FC18" s="2"/>
      <c r="FD18" s="79" t="s">
        <v>115</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115</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114</v>
      </c>
      <c r="CC19" s="80">
        <f t="shared" ref="CC19:CG21" si="5">IF(CC12="-",NA(),CC12)</f>
        <v>245.9</v>
      </c>
      <c r="CD19" s="80">
        <f t="shared" si="5"/>
        <v>257.7</v>
      </c>
      <c r="CE19" s="80">
        <f t="shared" si="5"/>
        <v>272.3</v>
      </c>
      <c r="CF19" s="80">
        <f t="shared" si="5"/>
        <v>381.2</v>
      </c>
      <c r="CG19" s="80">
        <f t="shared" si="5"/>
        <v>404.3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118</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2018-02-22T02:31:04Z</cp:lastPrinted>
  <dcterms:created xsi:type="dcterms:W3CDTF">2017-12-25T02:44:58Z</dcterms:created>
  <dcterms:modified xsi:type="dcterms:W3CDTF">2018-02-22T02:31:37Z</dcterms:modified>
  <cp:category/>
</cp:coreProperties>
</file>